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sfalitico\Downloads\"/>
    </mc:Choice>
  </mc:AlternateContent>
  <bookViews>
    <workbookView xWindow="0" yWindow="0" windowWidth="18720" windowHeight="8310"/>
  </bookViews>
  <sheets>
    <sheet name="DA" sheetId="1" r:id="rId1"/>
    <sheet name="Coroner" sheetId="2" r:id="rId2"/>
    <sheet name="Co Leg" sheetId="3" r:id="rId3"/>
    <sheet name="@ Large" sheetId="4" r:id="rId4"/>
    <sheet name="Alab Alex" sheetId="5" r:id="rId5"/>
    <sheet name="Bat Berg" sheetId="6" r:id="rId6"/>
    <sheet name="Beth Byr" sheetId="7" r:id="rId7"/>
    <sheet name="Dar Elba" sheetId="8" r:id="rId8"/>
    <sheet name=" LeR Oak Pav" sheetId="9" r:id="rId9"/>
    <sheet name="Pem Staff" sheetId="10" r:id="rId10"/>
    <sheet name="8th JD" sheetId="11" r:id="rId11"/>
    <sheet name="Prop 1" sheetId="12" r:id="rId12"/>
  </sheets>
  <definedNames>
    <definedName name="_xlnm.Print_Area" localSheetId="8">' LeR Oak Pav'!$A$1:$M$67</definedName>
    <definedName name="_xlnm.Print_Area" localSheetId="10">'8th JD'!$A$1:$N$58</definedName>
    <definedName name="_xlnm.Print_Area" localSheetId="4">'Alab Alex'!$A$1:$K$22</definedName>
    <definedName name="_xlnm.Print_Area" localSheetId="7">'Dar Elba'!$A$1:$I$29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1" l="1"/>
  <c r="K58" i="11"/>
  <c r="L58" i="11"/>
  <c r="M58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I58" i="11"/>
  <c r="H58" i="11"/>
  <c r="G58" i="11"/>
  <c r="F58" i="11"/>
  <c r="E58" i="11"/>
  <c r="D58" i="11"/>
  <c r="C58" i="11"/>
  <c r="G20" i="5"/>
  <c r="G21" i="5"/>
  <c r="E13" i="5"/>
  <c r="E14" i="5"/>
  <c r="E6" i="5"/>
  <c r="E7" i="5"/>
  <c r="J58" i="11" l="1"/>
  <c r="K6" i="4"/>
  <c r="G58" i="12"/>
  <c r="F58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D58" i="12"/>
  <c r="C58" i="12"/>
  <c r="H44" i="10"/>
  <c r="G44" i="10"/>
  <c r="F44" i="10"/>
  <c r="E41" i="10"/>
  <c r="E42" i="10"/>
  <c r="E43" i="10"/>
  <c r="D44" i="10"/>
  <c r="C44" i="10"/>
  <c r="B41" i="10"/>
  <c r="B42" i="10"/>
  <c r="B44" i="10" s="1"/>
  <c r="B43" i="10"/>
  <c r="I36" i="10"/>
  <c r="H36" i="10"/>
  <c r="G36" i="10"/>
  <c r="F33" i="10"/>
  <c r="F34" i="10"/>
  <c r="F35" i="10"/>
  <c r="E36" i="10"/>
  <c r="D36" i="10"/>
  <c r="C36" i="10"/>
  <c r="B33" i="10"/>
  <c r="B34" i="10"/>
  <c r="B36" i="10" s="1"/>
  <c r="B35" i="10"/>
  <c r="H27" i="10"/>
  <c r="G27" i="10"/>
  <c r="F27" i="10"/>
  <c r="E24" i="10"/>
  <c r="E25" i="10"/>
  <c r="E26" i="10"/>
  <c r="D27" i="10"/>
  <c r="C28" i="10" s="1"/>
  <c r="C27" i="10"/>
  <c r="E27" i="10" s="1"/>
  <c r="B24" i="10"/>
  <c r="B27" i="10" s="1"/>
  <c r="B25" i="10"/>
  <c r="B26" i="10"/>
  <c r="G19" i="10"/>
  <c r="F19" i="10"/>
  <c r="E19" i="10"/>
  <c r="D15" i="10"/>
  <c r="D16" i="10"/>
  <c r="D17" i="10"/>
  <c r="D18" i="10"/>
  <c r="C19" i="10"/>
  <c r="D19" i="10" s="1"/>
  <c r="B15" i="10"/>
  <c r="B16" i="10"/>
  <c r="B17" i="10"/>
  <c r="B18" i="10"/>
  <c r="I10" i="10"/>
  <c r="H10" i="10"/>
  <c r="G10" i="10"/>
  <c r="F6" i="10"/>
  <c r="F7" i="10"/>
  <c r="F8" i="10"/>
  <c r="F9" i="10"/>
  <c r="E10" i="10"/>
  <c r="D10" i="10"/>
  <c r="C10" i="10"/>
  <c r="B6" i="10"/>
  <c r="B7" i="10"/>
  <c r="B8" i="10"/>
  <c r="B9" i="10"/>
  <c r="H67" i="9"/>
  <c r="G67" i="9"/>
  <c r="F67" i="9"/>
  <c r="E65" i="9"/>
  <c r="E66" i="9"/>
  <c r="D67" i="9"/>
  <c r="C67" i="9"/>
  <c r="B65" i="9"/>
  <c r="B67" i="9" s="1"/>
  <c r="B66" i="9"/>
  <c r="F60" i="9"/>
  <c r="E60" i="9"/>
  <c r="D60" i="9"/>
  <c r="C60" i="9"/>
  <c r="B58" i="9"/>
  <c r="B60" i="9" s="1"/>
  <c r="B59" i="9"/>
  <c r="G53" i="9"/>
  <c r="F53" i="9"/>
  <c r="E53" i="9"/>
  <c r="D50" i="9"/>
  <c r="D51" i="9"/>
  <c r="D52" i="9"/>
  <c r="D53" i="9"/>
  <c r="C53" i="9"/>
  <c r="B50" i="9"/>
  <c r="B53" i="9" s="1"/>
  <c r="B51" i="9"/>
  <c r="B52" i="9"/>
  <c r="D34" i="9"/>
  <c r="D35" i="9"/>
  <c r="D36" i="9"/>
  <c r="D37" i="9"/>
  <c r="H45" i="9"/>
  <c r="G45" i="9"/>
  <c r="F45" i="9"/>
  <c r="E42" i="9"/>
  <c r="E43" i="9"/>
  <c r="E44" i="9"/>
  <c r="D45" i="9"/>
  <c r="C45" i="9"/>
  <c r="E45" i="9" s="1"/>
  <c r="B42" i="9"/>
  <c r="B43" i="9"/>
  <c r="B45" i="9" s="1"/>
  <c r="B44" i="9"/>
  <c r="G37" i="9"/>
  <c r="F37" i="9"/>
  <c r="E37" i="9"/>
  <c r="C37" i="9"/>
  <c r="B34" i="9"/>
  <c r="B37" i="9" s="1"/>
  <c r="B35" i="9"/>
  <c r="B36" i="9"/>
  <c r="J28" i="9"/>
  <c r="I28" i="9"/>
  <c r="H28" i="9"/>
  <c r="G20" i="9"/>
  <c r="G21" i="9"/>
  <c r="G22" i="9"/>
  <c r="G23" i="9"/>
  <c r="G24" i="9"/>
  <c r="G25" i="9"/>
  <c r="G26" i="9"/>
  <c r="G27" i="9"/>
  <c r="F28" i="9"/>
  <c r="E28" i="9"/>
  <c r="D28" i="9"/>
  <c r="C28" i="9"/>
  <c r="C29" i="9" s="1"/>
  <c r="B20" i="9"/>
  <c r="B21" i="9"/>
  <c r="B22" i="9"/>
  <c r="B23" i="9"/>
  <c r="B24" i="9"/>
  <c r="B25" i="9"/>
  <c r="B26" i="9"/>
  <c r="B27" i="9"/>
  <c r="L14" i="9"/>
  <c r="K14" i="9"/>
  <c r="J14" i="9"/>
  <c r="I6" i="9"/>
  <c r="I7" i="9"/>
  <c r="I8" i="9"/>
  <c r="I9" i="9"/>
  <c r="I10" i="9"/>
  <c r="I11" i="9"/>
  <c r="I12" i="9"/>
  <c r="I13" i="9"/>
  <c r="H14" i="9"/>
  <c r="G14" i="9"/>
  <c r="F14" i="9"/>
  <c r="E14" i="9"/>
  <c r="D14" i="9"/>
  <c r="C14" i="9"/>
  <c r="B6" i="9"/>
  <c r="B7" i="9"/>
  <c r="B8" i="9"/>
  <c r="B9" i="9"/>
  <c r="B10" i="9"/>
  <c r="B11" i="9"/>
  <c r="B12" i="9"/>
  <c r="B13" i="9"/>
  <c r="H29" i="8"/>
  <c r="G29" i="8"/>
  <c r="F29" i="8"/>
  <c r="E27" i="8"/>
  <c r="E28" i="8"/>
  <c r="D29" i="8"/>
  <c r="C29" i="8"/>
  <c r="B27" i="8"/>
  <c r="B28" i="8"/>
  <c r="G22" i="8"/>
  <c r="F22" i="8"/>
  <c r="E22" i="8"/>
  <c r="D20" i="8"/>
  <c r="D21" i="8"/>
  <c r="C22" i="8"/>
  <c r="D22" i="8" s="1"/>
  <c r="B20" i="8"/>
  <c r="B21" i="8"/>
  <c r="B22" i="8" s="1"/>
  <c r="H15" i="8"/>
  <c r="G15" i="8"/>
  <c r="F15" i="8"/>
  <c r="E13" i="8"/>
  <c r="E14" i="8"/>
  <c r="E15" i="8"/>
  <c r="D15" i="8"/>
  <c r="C15" i="8"/>
  <c r="B15" i="8"/>
  <c r="B13" i="8"/>
  <c r="B14" i="8"/>
  <c r="G8" i="8"/>
  <c r="F8" i="8"/>
  <c r="E8" i="8"/>
  <c r="D6" i="8"/>
  <c r="D7" i="8"/>
  <c r="C8" i="8"/>
  <c r="D8" i="8" s="1"/>
  <c r="B6" i="8"/>
  <c r="B7" i="8"/>
  <c r="B8" i="8" s="1"/>
  <c r="H59" i="7"/>
  <c r="G59" i="7"/>
  <c r="F59" i="7"/>
  <c r="E57" i="7"/>
  <c r="E58" i="7"/>
  <c r="D59" i="7"/>
  <c r="C59" i="7"/>
  <c r="B57" i="7"/>
  <c r="B58" i="7"/>
  <c r="H52" i="7"/>
  <c r="G52" i="7"/>
  <c r="F52" i="7"/>
  <c r="E50" i="7"/>
  <c r="E51" i="7"/>
  <c r="D52" i="7"/>
  <c r="C52" i="7"/>
  <c r="B50" i="7"/>
  <c r="B52" i="7" s="1"/>
  <c r="B51" i="7"/>
  <c r="G45" i="7"/>
  <c r="F45" i="7"/>
  <c r="E45" i="7"/>
  <c r="D43" i="7"/>
  <c r="D44" i="7"/>
  <c r="C45" i="7"/>
  <c r="D45" i="7" s="1"/>
  <c r="B43" i="7"/>
  <c r="B45" i="7" s="1"/>
  <c r="B44" i="7"/>
  <c r="L37" i="7"/>
  <c r="K37" i="7"/>
  <c r="J37" i="7"/>
  <c r="I35" i="7"/>
  <c r="I36" i="7"/>
  <c r="H37" i="7"/>
  <c r="G37" i="7"/>
  <c r="F37" i="7"/>
  <c r="E37" i="7"/>
  <c r="D37" i="7"/>
  <c r="D38" i="7" s="1"/>
  <c r="C37" i="7"/>
  <c r="B35" i="7"/>
  <c r="B36" i="7"/>
  <c r="H29" i="7"/>
  <c r="G29" i="7"/>
  <c r="F29" i="7"/>
  <c r="E27" i="7"/>
  <c r="E28" i="7"/>
  <c r="D29" i="7"/>
  <c r="C29" i="7"/>
  <c r="B27" i="7"/>
  <c r="B29" i="7" s="1"/>
  <c r="B28" i="7"/>
  <c r="J21" i="7"/>
  <c r="I21" i="7"/>
  <c r="H21" i="7"/>
  <c r="G19" i="7"/>
  <c r="G20" i="7"/>
  <c r="F21" i="7"/>
  <c r="E21" i="7"/>
  <c r="D21" i="7"/>
  <c r="D22" i="7" s="1"/>
  <c r="C21" i="7"/>
  <c r="B19" i="7"/>
  <c r="B20" i="7"/>
  <c r="H13" i="7"/>
  <c r="G13" i="7"/>
  <c r="F13" i="7"/>
  <c r="E12" i="7"/>
  <c r="D13" i="7"/>
  <c r="C13" i="7"/>
  <c r="C14" i="7" s="1"/>
  <c r="B12" i="7"/>
  <c r="B13" i="7" s="1"/>
  <c r="H7" i="7"/>
  <c r="G7" i="7"/>
  <c r="F7" i="7"/>
  <c r="E6" i="7"/>
  <c r="D7" i="7"/>
  <c r="C7" i="7"/>
  <c r="B6" i="7"/>
  <c r="B7" i="7" s="1"/>
  <c r="H63" i="6"/>
  <c r="G63" i="6"/>
  <c r="F63" i="6"/>
  <c r="E61" i="6"/>
  <c r="E62" i="6"/>
  <c r="D63" i="6"/>
  <c r="E63" i="6" s="1"/>
  <c r="C63" i="6"/>
  <c r="B61" i="6"/>
  <c r="B62" i="6"/>
  <c r="G56" i="6"/>
  <c r="F56" i="6"/>
  <c r="E56" i="6"/>
  <c r="D54" i="6"/>
  <c r="D55" i="6"/>
  <c r="C56" i="6"/>
  <c r="D56" i="6" s="1"/>
  <c r="B54" i="6"/>
  <c r="B56" i="6" s="1"/>
  <c r="B55" i="6"/>
  <c r="G49" i="6"/>
  <c r="F49" i="6"/>
  <c r="E49" i="6"/>
  <c r="D45" i="6"/>
  <c r="D46" i="6"/>
  <c r="D47" i="6"/>
  <c r="D48" i="6"/>
  <c r="C49" i="6"/>
  <c r="D49" i="6" s="1"/>
  <c r="B45" i="6"/>
  <c r="B46" i="6"/>
  <c r="B47" i="6"/>
  <c r="B48" i="6"/>
  <c r="G40" i="6"/>
  <c r="F40" i="6"/>
  <c r="E40" i="6"/>
  <c r="D36" i="6"/>
  <c r="D37" i="6"/>
  <c r="D38" i="6"/>
  <c r="D39" i="6"/>
  <c r="C40" i="6"/>
  <c r="D40" i="6" s="1"/>
  <c r="B36" i="6"/>
  <c r="B37" i="6"/>
  <c r="B38" i="6"/>
  <c r="B39" i="6"/>
  <c r="I30" i="6"/>
  <c r="H30" i="6"/>
  <c r="G30" i="6"/>
  <c r="F26" i="6"/>
  <c r="F27" i="6"/>
  <c r="F28" i="6"/>
  <c r="F29" i="6"/>
  <c r="E30" i="6"/>
  <c r="D30" i="6"/>
  <c r="C30" i="6"/>
  <c r="B26" i="6"/>
  <c r="B27" i="6"/>
  <c r="B28" i="6"/>
  <c r="B29" i="6"/>
  <c r="E16" i="6"/>
  <c r="E17" i="6"/>
  <c r="E18" i="6"/>
  <c r="E19" i="6"/>
  <c r="H20" i="6"/>
  <c r="G20" i="6"/>
  <c r="F20" i="6"/>
  <c r="D20" i="6"/>
  <c r="C20" i="6"/>
  <c r="B16" i="6"/>
  <c r="B17" i="6"/>
  <c r="B18" i="6"/>
  <c r="B19" i="6"/>
  <c r="H10" i="6"/>
  <c r="G10" i="6"/>
  <c r="F10" i="6"/>
  <c r="E6" i="6"/>
  <c r="E7" i="6"/>
  <c r="E8" i="6"/>
  <c r="E9" i="6"/>
  <c r="D10" i="6"/>
  <c r="C10" i="6"/>
  <c r="B6" i="6"/>
  <c r="B7" i="6"/>
  <c r="B8" i="6"/>
  <c r="B9" i="6"/>
  <c r="J22" i="5"/>
  <c r="I22" i="5"/>
  <c r="H22" i="5"/>
  <c r="F22" i="5"/>
  <c r="E22" i="5"/>
  <c r="D22" i="5"/>
  <c r="C22" i="5"/>
  <c r="B20" i="5"/>
  <c r="B21" i="5"/>
  <c r="H15" i="5"/>
  <c r="G15" i="5"/>
  <c r="F15" i="5"/>
  <c r="D15" i="5"/>
  <c r="E15" i="5" s="1"/>
  <c r="C15" i="5"/>
  <c r="B13" i="5"/>
  <c r="B14" i="5"/>
  <c r="H8" i="5"/>
  <c r="G8" i="5"/>
  <c r="F8" i="5"/>
  <c r="E8" i="5"/>
  <c r="D8" i="5"/>
  <c r="C8" i="5"/>
  <c r="B6" i="5"/>
  <c r="B8" i="5" s="1"/>
  <c r="B7" i="5"/>
  <c r="N21" i="4"/>
  <c r="M21" i="4"/>
  <c r="L21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J21" i="4"/>
  <c r="I21" i="4"/>
  <c r="H21" i="4"/>
  <c r="G21" i="4"/>
  <c r="F21" i="4"/>
  <c r="E21" i="4"/>
  <c r="D21" i="4"/>
  <c r="C21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J59" i="3"/>
  <c r="I59" i="3"/>
  <c r="H59" i="3"/>
  <c r="G53" i="3"/>
  <c r="G54" i="3"/>
  <c r="G55" i="3"/>
  <c r="G56" i="3"/>
  <c r="G57" i="3"/>
  <c r="G58" i="3"/>
  <c r="F59" i="3"/>
  <c r="E59" i="3"/>
  <c r="D59" i="3"/>
  <c r="C59" i="3"/>
  <c r="B56" i="3"/>
  <c r="B57" i="3"/>
  <c r="B58" i="3"/>
  <c r="B53" i="3"/>
  <c r="B54" i="3"/>
  <c r="B55" i="3"/>
  <c r="H47" i="3"/>
  <c r="G47" i="3"/>
  <c r="F47" i="3"/>
  <c r="E42" i="3"/>
  <c r="E43" i="3"/>
  <c r="E44" i="3"/>
  <c r="E45" i="3"/>
  <c r="E46" i="3"/>
  <c r="D47" i="3"/>
  <c r="C47" i="3"/>
  <c r="C48" i="3" s="1"/>
  <c r="B45" i="3"/>
  <c r="B46" i="3"/>
  <c r="B42" i="3"/>
  <c r="B43" i="3"/>
  <c r="B44" i="3"/>
  <c r="I36" i="3"/>
  <c r="H36" i="3"/>
  <c r="G36" i="3"/>
  <c r="F28" i="3"/>
  <c r="F29" i="3"/>
  <c r="F30" i="3"/>
  <c r="F31" i="3"/>
  <c r="F32" i="3"/>
  <c r="F33" i="3"/>
  <c r="F34" i="3"/>
  <c r="F35" i="3"/>
  <c r="E36" i="3"/>
  <c r="D36" i="3"/>
  <c r="C36" i="3"/>
  <c r="B28" i="3"/>
  <c r="B29" i="3"/>
  <c r="B30" i="3"/>
  <c r="B31" i="3"/>
  <c r="B32" i="3"/>
  <c r="B33" i="3"/>
  <c r="B34" i="3"/>
  <c r="B35" i="3"/>
  <c r="I22" i="3"/>
  <c r="H22" i="3"/>
  <c r="G22" i="3"/>
  <c r="F16" i="3"/>
  <c r="F17" i="3"/>
  <c r="F18" i="3"/>
  <c r="F19" i="3"/>
  <c r="F20" i="3"/>
  <c r="F21" i="3"/>
  <c r="F22" i="3"/>
  <c r="E22" i="3"/>
  <c r="D22" i="3"/>
  <c r="D23" i="3" s="1"/>
  <c r="C22" i="3"/>
  <c r="B18" i="3"/>
  <c r="B19" i="3"/>
  <c r="B20" i="3"/>
  <c r="B21" i="3"/>
  <c r="B16" i="3"/>
  <c r="B17" i="3"/>
  <c r="G11" i="3"/>
  <c r="F11" i="3"/>
  <c r="E11" i="3"/>
  <c r="D6" i="3"/>
  <c r="D7" i="3"/>
  <c r="D8" i="3"/>
  <c r="D9" i="3"/>
  <c r="D10" i="3"/>
  <c r="C11" i="3"/>
  <c r="D11" i="3" s="1"/>
  <c r="B8" i="3"/>
  <c r="B9" i="3"/>
  <c r="B10" i="3"/>
  <c r="B6" i="3"/>
  <c r="B7" i="3"/>
  <c r="G58" i="2"/>
  <c r="F58" i="2"/>
  <c r="E58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C58" i="2"/>
  <c r="D58" i="2" s="1"/>
  <c r="G60" i="1"/>
  <c r="F60" i="1"/>
  <c r="E60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C60" i="1"/>
  <c r="D60" i="1" s="1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60" i="1"/>
  <c r="B58" i="12" s="1"/>
  <c r="B37" i="7" l="1"/>
  <c r="B11" i="3"/>
  <c r="E47" i="3"/>
  <c r="B63" i="6"/>
  <c r="B21" i="7"/>
  <c r="E15" i="9"/>
  <c r="D29" i="9"/>
  <c r="F10" i="10"/>
  <c r="C22" i="7"/>
  <c r="C30" i="7"/>
  <c r="B22" i="5"/>
  <c r="E10" i="6"/>
  <c r="B30" i="6"/>
  <c r="B59" i="7"/>
  <c r="F36" i="10"/>
  <c r="B36" i="3"/>
  <c r="E59" i="7"/>
  <c r="B29" i="8"/>
  <c r="D31" i="6"/>
  <c r="E13" i="7"/>
  <c r="B22" i="3"/>
  <c r="E58" i="12"/>
  <c r="E44" i="10"/>
  <c r="E67" i="9"/>
  <c r="G28" i="9"/>
  <c r="D15" i="9"/>
  <c r="I14" i="9"/>
  <c r="C15" i="9"/>
  <c r="E29" i="8"/>
  <c r="E52" i="7"/>
  <c r="I37" i="7"/>
  <c r="C38" i="7"/>
  <c r="G21" i="7"/>
  <c r="E7" i="7"/>
  <c r="F30" i="6"/>
  <c r="E20" i="6"/>
  <c r="G22" i="5"/>
  <c r="C22" i="4"/>
  <c r="D22" i="4"/>
  <c r="F22" i="4"/>
  <c r="E22" i="4"/>
  <c r="K21" i="4"/>
  <c r="G59" i="3"/>
  <c r="C60" i="3"/>
  <c r="F36" i="3"/>
  <c r="D37" i="3"/>
  <c r="B10" i="10"/>
  <c r="B19" i="10"/>
  <c r="B28" i="9"/>
  <c r="B14" i="9"/>
  <c r="B20" i="6"/>
  <c r="B10" i="6"/>
  <c r="B40" i="6"/>
  <c r="B49" i="6"/>
  <c r="B15" i="5"/>
  <c r="B59" i="3"/>
  <c r="B21" i="4"/>
  <c r="B47" i="3"/>
  <c r="B58" i="11"/>
  <c r="E29" i="7"/>
  <c r="C11" i="6"/>
  <c r="C21" i="6"/>
  <c r="B58" i="2"/>
</calcChain>
</file>

<file path=xl/sharedStrings.xml><?xml version="1.0" encoding="utf-8"?>
<sst xmlns="http://schemas.openxmlformats.org/spreadsheetml/2006/main" count="888" uniqueCount="226">
  <si>
    <t>Genesee County General Election - Noveber 4, 2025</t>
  </si>
  <si>
    <t>District Attorney</t>
  </si>
  <si>
    <t>(Vote for 1)</t>
  </si>
  <si>
    <t>Town/Ward/District</t>
  </si>
  <si>
    <t>Whole #</t>
  </si>
  <si>
    <t>Blank</t>
  </si>
  <si>
    <t>Void</t>
  </si>
  <si>
    <t>Write-ins</t>
  </si>
  <si>
    <t>Total Votes</t>
  </si>
  <si>
    <t xml:space="preserve">City of Batavia, Ward 1 1 </t>
  </si>
  <si>
    <t xml:space="preserve">City of Batavia, Ward 1 2 </t>
  </si>
  <si>
    <t xml:space="preserve">City of Batavia, Ward 1 3 </t>
  </si>
  <si>
    <t xml:space="preserve">City of Batavia, Ward 2 1 </t>
  </si>
  <si>
    <t xml:space="preserve">City of Batavia, Ward 2 2 </t>
  </si>
  <si>
    <t xml:space="preserve">City of Batavia, Ward 3 1 </t>
  </si>
  <si>
    <t xml:space="preserve">City of Batavia, Ward 3 2 </t>
  </si>
  <si>
    <t xml:space="preserve">City of Batavia, Ward 4 1 </t>
  </si>
  <si>
    <t xml:space="preserve">City of Batavia, Ward 4 2 </t>
  </si>
  <si>
    <t xml:space="preserve">City of Batavia, Ward 4 3 </t>
  </si>
  <si>
    <t xml:space="preserve">City of Batavia, Ward 5 1 </t>
  </si>
  <si>
    <t xml:space="preserve">City of Batavia, Ward 5 2 </t>
  </si>
  <si>
    <t xml:space="preserve">City of Batavia, Ward 5 3 </t>
  </si>
  <si>
    <t xml:space="preserve">City of Batavia, Ward 6 1 </t>
  </si>
  <si>
    <t xml:space="preserve">City of Batavia, Ward 6 2 </t>
  </si>
  <si>
    <t xml:space="preserve">Town of Alabama 1 </t>
  </si>
  <si>
    <t xml:space="preserve">Town of Alabama 2 </t>
  </si>
  <si>
    <t xml:space="preserve">Town of Alexander 1 </t>
  </si>
  <si>
    <t xml:space="preserve">Town of Alexander 2 </t>
  </si>
  <si>
    <t xml:space="preserve">Town of Batavia 1 </t>
  </si>
  <si>
    <t xml:space="preserve">Town of Batavia 2 </t>
  </si>
  <si>
    <t xml:space="preserve">Town of Batavia 3 </t>
  </si>
  <si>
    <t xml:space="preserve">Town of Batavia 4 </t>
  </si>
  <si>
    <t xml:space="preserve">Town of Bergen 1 </t>
  </si>
  <si>
    <t xml:space="preserve">Town of Bergen 2 </t>
  </si>
  <si>
    <t xml:space="preserve">Town of Bethany 1 </t>
  </si>
  <si>
    <t xml:space="preserve">Town of Byron 1 </t>
  </si>
  <si>
    <t xml:space="preserve">Town of Byron 2 </t>
  </si>
  <si>
    <t xml:space="preserve">Town of Darien 1 </t>
  </si>
  <si>
    <t xml:space="preserve">Town of Darien 2 </t>
  </si>
  <si>
    <t xml:space="preserve">Town of Elba 1 </t>
  </si>
  <si>
    <t xml:space="preserve">Town of Elba 2 </t>
  </si>
  <si>
    <t xml:space="preserve">Town of LeRoy 1 </t>
  </si>
  <si>
    <t xml:space="preserve">Town of LeRoy 2 </t>
  </si>
  <si>
    <t xml:space="preserve">Town of LeRoy 3 </t>
  </si>
  <si>
    <t xml:space="preserve">Town of LeRoy 4 </t>
  </si>
  <si>
    <t xml:space="preserve">Town of LeRoy 5 </t>
  </si>
  <si>
    <t xml:space="preserve">Town of LeRoy 6 </t>
  </si>
  <si>
    <t xml:space="preserve">Town of LeRoy 7 </t>
  </si>
  <si>
    <t xml:space="preserve">Town of LeRoy 8 </t>
  </si>
  <si>
    <t xml:space="preserve">Town of Oakfield 1 </t>
  </si>
  <si>
    <t xml:space="preserve">Town of Oakfield 2 </t>
  </si>
  <si>
    <t xml:space="preserve">Town of Oakfield 3 </t>
  </si>
  <si>
    <t xml:space="preserve">Town of Pavilion 1 </t>
  </si>
  <si>
    <t xml:space="preserve">Town of Pavilion 2 </t>
  </si>
  <si>
    <t xml:space="preserve">Town of Pembroke 1 </t>
  </si>
  <si>
    <t xml:space="preserve">Town of Pembroke 2 </t>
  </si>
  <si>
    <t xml:space="preserve">Town of Pembroke 3 </t>
  </si>
  <si>
    <t xml:space="preserve">Town of Pembroke 4 </t>
  </si>
  <si>
    <t xml:space="preserve">Town of Stafford 1 </t>
  </si>
  <si>
    <t xml:space="preserve">Town of Stafford 2 </t>
  </si>
  <si>
    <t xml:space="preserve">Town of Stafford 3 </t>
  </si>
  <si>
    <t>Totals</t>
  </si>
  <si>
    <t>County Coroner (Unexpired Term)</t>
  </si>
  <si>
    <t xml:space="preserve">Total </t>
  </si>
  <si>
    <t>County Legislator 1st District  - Alabama &amp; Oakfield</t>
  </si>
  <si>
    <t>Town/District</t>
  </si>
  <si>
    <t xml:space="preserve">Whole # </t>
  </si>
  <si>
    <t>Total</t>
  </si>
  <si>
    <t xml:space="preserve">Blank </t>
  </si>
  <si>
    <t>County Legislator 3rd District  - Darien &amp; Pembroke</t>
  </si>
  <si>
    <t>County Legislator 5th District  - LeRoy</t>
  </si>
  <si>
    <t>County Legislator 7th District  - City of Batavia Wards 1 &amp; 6</t>
  </si>
  <si>
    <t>County Legislator 9th District  - City of Batavia Wards 4 &amp; 5</t>
  </si>
  <si>
    <t xml:space="preserve">Write-ins </t>
  </si>
  <si>
    <t>Grand Total</t>
  </si>
  <si>
    <t>City of Batavia - Counciperson @  Large</t>
  </si>
  <si>
    <t>(Vote for 3)</t>
  </si>
  <si>
    <t>DiSalvo 
DEM</t>
  </si>
  <si>
    <t>Jankowski, Jr. 
REP</t>
  </si>
  <si>
    <t>Richmond, II 
REP</t>
  </si>
  <si>
    <t>Lord 
REP</t>
  </si>
  <si>
    <t>Jankowski, Jr. 
CON</t>
  </si>
  <si>
    <t>Richmond, II 
CON</t>
  </si>
  <si>
    <t>Lord 
CON</t>
  </si>
  <si>
    <t>DiSalvo 
FOB</t>
  </si>
  <si>
    <t>Town of Alabama - Town Councilperson</t>
  </si>
  <si>
    <t>(Vote for 2)</t>
  </si>
  <si>
    <t>Schultz 
REP</t>
  </si>
  <si>
    <t>Warner 
REP</t>
  </si>
  <si>
    <t>Town of Alexander - Town Clerk (Unexpired Term)</t>
  </si>
  <si>
    <t>Guarino 
DEM</t>
  </si>
  <si>
    <t>Bartholomew 
REP</t>
  </si>
  <si>
    <t>Town of Alexander - Town Councilperson</t>
  </si>
  <si>
    <t>Kohl 
DEM</t>
  </si>
  <si>
    <t>Post 
DEM</t>
  </si>
  <si>
    <t>Wagner 
REP</t>
  </si>
  <si>
    <t>Schmieder 
REP</t>
  </si>
  <si>
    <t>Town of Batavia - Town Supervisor</t>
  </si>
  <si>
    <t>Post 
REP</t>
  </si>
  <si>
    <t>Post 
CON</t>
  </si>
  <si>
    <t>Town of Batavia - Town Clerk</t>
  </si>
  <si>
    <t>DiSalvo 
REP</t>
  </si>
  <si>
    <t>DiSalvo 
CON</t>
  </si>
  <si>
    <t>Town of Batavia - Town Councilperson</t>
  </si>
  <si>
    <t>Underhill 
REP</t>
  </si>
  <si>
    <t>Michalak 
REP</t>
  </si>
  <si>
    <t>Michalak 
CON</t>
  </si>
  <si>
    <t>Gran Total</t>
  </si>
  <si>
    <t>Town of Batavia - Town Hignway Superintendent</t>
  </si>
  <si>
    <t>Tourt, Jr. 
REP</t>
  </si>
  <si>
    <t>Finnell 
REP</t>
  </si>
  <si>
    <t>Owen 
REP</t>
  </si>
  <si>
    <t>Klotzbach 
REP</t>
  </si>
  <si>
    <t>Plitt 
DEM</t>
  </si>
  <si>
    <t>Dibble 
REP</t>
  </si>
  <si>
    <t>Dibble 
CON</t>
  </si>
  <si>
    <t>Calhoun 
DEM</t>
  </si>
  <si>
    <t>Mancuso 
REP</t>
  </si>
  <si>
    <t>Mancuso 
CON</t>
  </si>
  <si>
    <t>Deleo 
REP</t>
  </si>
  <si>
    <t>Deleo 
CON</t>
  </si>
  <si>
    <t>Borrelli 
DEM</t>
  </si>
  <si>
    <t>Bialkowski 
REP</t>
  </si>
  <si>
    <t>Briggs 
CON</t>
  </si>
  <si>
    <t>Borrelli 
BAV</t>
  </si>
  <si>
    <t>Town of Bergen - Town Supervisor</t>
  </si>
  <si>
    <t>Haywood 
REP</t>
  </si>
  <si>
    <t>Town of Bergen - Town Councilperson</t>
  </si>
  <si>
    <t>Ely 
REP</t>
  </si>
  <si>
    <t>Anderson 
REP</t>
  </si>
  <si>
    <t>Town of Bethany - Town Councilperson</t>
  </si>
  <si>
    <t>Fowler 
REP</t>
  </si>
  <si>
    <t>Wells 
REP</t>
  </si>
  <si>
    <t>Town of Byron - Town Supervisor</t>
  </si>
  <si>
    <t>Hensel 
DEM</t>
  </si>
  <si>
    <t>Thompson 
REP</t>
  </si>
  <si>
    <t>Thompson 
CON</t>
  </si>
  <si>
    <t>Hensel 
BYF</t>
  </si>
  <si>
    <t>Town of Byron - Town Clerk</t>
  </si>
  <si>
    <t>Murphy 
REP</t>
  </si>
  <si>
    <t>Murphy 
CON</t>
  </si>
  <si>
    <t>Town of Byron - Town Councilperson</t>
  </si>
  <si>
    <t>Stockwell 
DEM</t>
  </si>
  <si>
    <t>Kent 
DEM</t>
  </si>
  <si>
    <t>Dilcher 
REP</t>
  </si>
  <si>
    <t>Hohn 
REP</t>
  </si>
  <si>
    <t xml:space="preserve"> Stockwell 
BYF</t>
  </si>
  <si>
    <t>Kent 
BYF</t>
  </si>
  <si>
    <t>Town of Byron - Town Councilperson (Unexpired Term)</t>
  </si>
  <si>
    <t>Mason 
REP</t>
  </si>
  <si>
    <t>Town of Byron - Town Highway Superintendent</t>
  </si>
  <si>
    <t>Heins 
BYF</t>
  </si>
  <si>
    <t>Leaton, Jr. 
REP</t>
  </si>
  <si>
    <t>Town of Darien - Town Clerk</t>
  </si>
  <si>
    <t>Calmes 
DEM</t>
  </si>
  <si>
    <t xml:space="preserve">Town of Darien - Town Councilperson </t>
  </si>
  <si>
    <t>Fix 
REP</t>
  </si>
  <si>
    <t>Krzemien 
REP</t>
  </si>
  <si>
    <t>Town of Elba - Town Supervisor</t>
  </si>
  <si>
    <t>Coughlin, Jr. 
REP</t>
  </si>
  <si>
    <t>Town of Elba - Town Councilperson</t>
  </si>
  <si>
    <t>Augello 
REP</t>
  </si>
  <si>
    <t>Norton 
REP</t>
  </si>
  <si>
    <t>Town of LeRoy - Town Councilperson</t>
  </si>
  <si>
    <t>Lambert, Jr. 
DEM</t>
  </si>
  <si>
    <t>Fox, Sr. 
REP</t>
  </si>
  <si>
    <t>Paddock 
REP</t>
  </si>
  <si>
    <t>Fox, Sr. 
CON</t>
  </si>
  <si>
    <t>Paddock 
CON</t>
  </si>
  <si>
    <t>Lambert, Jr. 
AMI</t>
  </si>
  <si>
    <t>Town of Oakfield - Town Supervisor</t>
  </si>
  <si>
    <t>Reding 
REP</t>
  </si>
  <si>
    <t>Town of Oakfield - Town Councilperson</t>
  </si>
  <si>
    <t>Lamb 
REP</t>
  </si>
  <si>
    <t>Hilchey 
REP</t>
  </si>
  <si>
    <t>Town of Pavilion - Town Clerk (Unexpired Term)</t>
  </si>
  <si>
    <t>Town of Pavilion - Town Councilperson</t>
  </si>
  <si>
    <t>Brooks 
REP</t>
  </si>
  <si>
    <t>Savidge 
REP</t>
  </si>
  <si>
    <t>Town of Pembroke - Town Councilperson</t>
  </si>
  <si>
    <t>Trowbridge Hanes 
DEM</t>
  </si>
  <si>
    <t>Arnold, Jr. 
REP</t>
  </si>
  <si>
    <t>Conti 
REP</t>
  </si>
  <si>
    <t>Town of Stafford - Town Clerk</t>
  </si>
  <si>
    <t>Radley 
REP</t>
  </si>
  <si>
    <t>Radley 
CON</t>
  </si>
  <si>
    <t>Town of Stafford - Town Councilperson</t>
  </si>
  <si>
    <t>Panek 
REP</t>
  </si>
  <si>
    <t>Duyssen 
REP</t>
  </si>
  <si>
    <t>Worthington 
CON</t>
  </si>
  <si>
    <t>Town of Stafford - Town Highway Superintendent</t>
  </si>
  <si>
    <t>State Supreme Court Justice 8th Judicial District</t>
  </si>
  <si>
    <t>Heneghan 
DEM</t>
  </si>
  <si>
    <t>deRosas 
DEM</t>
  </si>
  <si>
    <t>Heneghan 
REP</t>
  </si>
  <si>
    <t>deRosas 
REP</t>
  </si>
  <si>
    <t>Heneghan 
CON</t>
  </si>
  <si>
    <t>deRosas 
CON</t>
  </si>
  <si>
    <t>Heneghan 
WOR</t>
  </si>
  <si>
    <t>Town of Batavia - Town Justice</t>
  </si>
  <si>
    <t>Young 
REP</t>
  </si>
  <si>
    <t>Town of Bethany - Town Justice</t>
  </si>
  <si>
    <t>Wolak 
REP</t>
  </si>
  <si>
    <t>Wolak 
CON</t>
  </si>
  <si>
    <t>Town of LeRoy - Town Justice</t>
  </si>
  <si>
    <t>Funderburk 
DEM</t>
  </si>
  <si>
    <t>McNamara 
REP</t>
  </si>
  <si>
    <t>McNamara 
CON</t>
  </si>
  <si>
    <t>Funderburk 
AMI</t>
  </si>
  <si>
    <t>Town of Oakfield - Town Justice</t>
  </si>
  <si>
    <t>Graham 
REP</t>
  </si>
  <si>
    <t>Town of Pembroke - Town Justice</t>
  </si>
  <si>
    <t>Proposal Number One, An Amendment</t>
  </si>
  <si>
    <t xml:space="preserve">Yes 
</t>
  </si>
  <si>
    <t xml:space="preserve">No 
</t>
  </si>
  <si>
    <t>Proposal Two, Town Proposition One</t>
  </si>
  <si>
    <t>Mileham, Jr. 
REP</t>
  </si>
  <si>
    <t>Boldt 
REP</t>
  </si>
  <si>
    <t>Merritt 
CON</t>
  </si>
  <si>
    <t>Rochelle Stein</t>
  </si>
  <si>
    <t>Rochelle Stein (2)</t>
  </si>
  <si>
    <t>Matt Martin (27)</t>
  </si>
  <si>
    <t>Matt Martin (23)</t>
  </si>
  <si>
    <t>Matt Martin (9)</t>
  </si>
  <si>
    <t>Stacy Halsted (3)</t>
  </si>
  <si>
    <t>Voter Turnout 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</si>
</sst>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9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4848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2" xfId="0" applyFont="1" applyFill="1" applyBorder="1"/>
    <xf numFmtId="0" fontId="0" fillId="0" borderId="1" xfId="0" applyBorder="1"/>
    <xf numFmtId="0" fontId="2" fillId="2" borderId="1" xfId="0" applyFont="1" applyFill="1" applyBorder="1" applyAlignment="1">
      <alignment wrapText="1"/>
    </xf>
    <xf numFmtId="0" fontId="3" fillId="0" borderId="0" xfId="0" applyFont="1"/>
    <xf numFmtId="0" fontId="2" fillId="0" borderId="3" xfId="0" applyFont="1" applyBorder="1"/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zoomScaleNormal="100" workbookViewId="0">
      <selection activeCell="A3" sqref="A3"/>
    </sheetView>
  </sheetViews>
  <sheetFormatPr defaultRowHeight="15" x14ac:dyDescent="0.25"/>
  <cols>
    <col min="1" max="1" width="24.5703125" customWidth="1"/>
    <col min="2" max="2" width="10.7109375" customWidth="1"/>
    <col min="3" max="3" width="11.42578125" customWidth="1"/>
    <col min="4" max="4" width="12.5703125" customWidth="1"/>
    <col min="5" max="5" width="10" customWidth="1"/>
    <col min="6" max="6" width="10.42578125" customWidth="1"/>
    <col min="7" max="7" width="12.28515625" customWidth="1"/>
  </cols>
  <sheetData>
    <row r="1" spans="1:7" ht="18.75" x14ac:dyDescent="0.3">
      <c r="A1" s="1" t="s">
        <v>0</v>
      </c>
    </row>
    <row r="3" spans="1:7" ht="18.75" x14ac:dyDescent="0.3">
      <c r="A3" s="1" t="s">
        <v>225</v>
      </c>
    </row>
    <row r="5" spans="1:7" ht="18.75" x14ac:dyDescent="0.3">
      <c r="A5" s="1" t="s">
        <v>1</v>
      </c>
    </row>
    <row r="6" spans="1:7" ht="18.75" x14ac:dyDescent="0.3">
      <c r="A6" s="1" t="s">
        <v>2</v>
      </c>
    </row>
    <row r="7" spans="1:7" ht="30" x14ac:dyDescent="0.25">
      <c r="A7" s="2" t="s">
        <v>3</v>
      </c>
      <c r="B7" s="2" t="s">
        <v>4</v>
      </c>
      <c r="C7" s="11" t="s">
        <v>110</v>
      </c>
      <c r="D7" s="2" t="s">
        <v>63</v>
      </c>
      <c r="E7" s="2" t="s">
        <v>5</v>
      </c>
      <c r="F7" s="2" t="s">
        <v>6</v>
      </c>
      <c r="G7" s="2" t="s">
        <v>7</v>
      </c>
    </row>
    <row r="8" spans="1:7" x14ac:dyDescent="0.25">
      <c r="A8" s="3" t="s">
        <v>9</v>
      </c>
      <c r="B8" s="3">
        <v>185</v>
      </c>
      <c r="C8" s="3">
        <v>114</v>
      </c>
      <c r="D8" s="3">
        <f t="shared" ref="D8:D39" si="0">SUM(C8)</f>
        <v>114</v>
      </c>
      <c r="E8" s="3">
        <v>68</v>
      </c>
      <c r="F8" s="3">
        <v>1</v>
      </c>
      <c r="G8" s="3">
        <v>2</v>
      </c>
    </row>
    <row r="9" spans="1:7" x14ac:dyDescent="0.25">
      <c r="A9" s="3" t="s">
        <v>10</v>
      </c>
      <c r="B9" s="3">
        <v>92</v>
      </c>
      <c r="C9" s="3">
        <v>63</v>
      </c>
      <c r="D9" s="3">
        <f t="shared" si="0"/>
        <v>63</v>
      </c>
      <c r="E9" s="3">
        <v>25</v>
      </c>
      <c r="F9" s="3">
        <v>0</v>
      </c>
      <c r="G9" s="3">
        <v>4</v>
      </c>
    </row>
    <row r="10" spans="1:7" x14ac:dyDescent="0.25">
      <c r="A10" s="3" t="s">
        <v>11</v>
      </c>
      <c r="B10" s="3">
        <v>115</v>
      </c>
      <c r="C10" s="3">
        <v>73</v>
      </c>
      <c r="D10" s="3">
        <f t="shared" si="0"/>
        <v>73</v>
      </c>
      <c r="E10" s="3">
        <v>40</v>
      </c>
      <c r="F10" s="3">
        <v>0</v>
      </c>
      <c r="G10" s="3">
        <v>2</v>
      </c>
    </row>
    <row r="11" spans="1:7" x14ac:dyDescent="0.25">
      <c r="A11" s="3" t="s">
        <v>12</v>
      </c>
      <c r="B11" s="3">
        <v>85</v>
      </c>
      <c r="C11" s="3">
        <v>53</v>
      </c>
      <c r="D11" s="3">
        <f t="shared" si="0"/>
        <v>53</v>
      </c>
      <c r="E11" s="3">
        <v>28</v>
      </c>
      <c r="F11" s="3">
        <v>0</v>
      </c>
      <c r="G11" s="3">
        <v>4</v>
      </c>
    </row>
    <row r="12" spans="1:7" x14ac:dyDescent="0.25">
      <c r="A12" s="3" t="s">
        <v>13</v>
      </c>
      <c r="B12" s="3">
        <v>178</v>
      </c>
      <c r="C12" s="3">
        <v>98</v>
      </c>
      <c r="D12" s="3">
        <f t="shared" si="0"/>
        <v>98</v>
      </c>
      <c r="E12" s="3">
        <v>75</v>
      </c>
      <c r="F12" s="3">
        <v>0</v>
      </c>
      <c r="G12" s="3">
        <v>5</v>
      </c>
    </row>
    <row r="13" spans="1:7" x14ac:dyDescent="0.25">
      <c r="A13" s="3" t="s">
        <v>14</v>
      </c>
      <c r="B13" s="3">
        <v>198</v>
      </c>
      <c r="C13" s="3">
        <v>129</v>
      </c>
      <c r="D13" s="3">
        <f t="shared" si="0"/>
        <v>129</v>
      </c>
      <c r="E13" s="3">
        <v>66</v>
      </c>
      <c r="F13" s="3">
        <v>0</v>
      </c>
      <c r="G13" s="3">
        <v>3</v>
      </c>
    </row>
    <row r="14" spans="1:7" x14ac:dyDescent="0.25">
      <c r="A14" s="3" t="s">
        <v>15</v>
      </c>
      <c r="B14" s="3">
        <v>98</v>
      </c>
      <c r="C14" s="3">
        <v>57</v>
      </c>
      <c r="D14" s="3">
        <f t="shared" si="0"/>
        <v>57</v>
      </c>
      <c r="E14" s="3">
        <v>40</v>
      </c>
      <c r="F14" s="3">
        <v>0</v>
      </c>
      <c r="G14" s="3">
        <v>1</v>
      </c>
    </row>
    <row r="15" spans="1:7" x14ac:dyDescent="0.25">
      <c r="A15" s="3" t="s">
        <v>16</v>
      </c>
      <c r="B15" s="3">
        <v>126</v>
      </c>
      <c r="C15" s="3">
        <v>85</v>
      </c>
      <c r="D15" s="3">
        <f t="shared" si="0"/>
        <v>85</v>
      </c>
      <c r="E15" s="3">
        <v>39</v>
      </c>
      <c r="F15" s="3">
        <v>0</v>
      </c>
      <c r="G15" s="3">
        <v>2</v>
      </c>
    </row>
    <row r="16" spans="1:7" x14ac:dyDescent="0.25">
      <c r="A16" s="3" t="s">
        <v>17</v>
      </c>
      <c r="B16" s="3">
        <v>201</v>
      </c>
      <c r="C16" s="3">
        <v>129</v>
      </c>
      <c r="D16" s="3">
        <f t="shared" si="0"/>
        <v>129</v>
      </c>
      <c r="E16" s="3">
        <v>71</v>
      </c>
      <c r="F16" s="3">
        <v>0</v>
      </c>
      <c r="G16" s="3">
        <v>1</v>
      </c>
    </row>
    <row r="17" spans="1:7" x14ac:dyDescent="0.25">
      <c r="A17" s="3" t="s">
        <v>18</v>
      </c>
      <c r="B17" s="3">
        <v>133</v>
      </c>
      <c r="C17" s="3">
        <v>93</v>
      </c>
      <c r="D17" s="3">
        <f t="shared" si="0"/>
        <v>93</v>
      </c>
      <c r="E17" s="3">
        <v>38</v>
      </c>
      <c r="F17" s="3">
        <v>0</v>
      </c>
      <c r="G17" s="3">
        <v>2</v>
      </c>
    </row>
    <row r="18" spans="1:7" x14ac:dyDescent="0.25">
      <c r="A18" s="3" t="s">
        <v>19</v>
      </c>
      <c r="B18" s="3">
        <v>105</v>
      </c>
      <c r="C18" s="3">
        <v>68</v>
      </c>
      <c r="D18" s="3">
        <f t="shared" si="0"/>
        <v>68</v>
      </c>
      <c r="E18" s="3">
        <v>37</v>
      </c>
      <c r="F18" s="3">
        <v>0</v>
      </c>
      <c r="G18" s="3">
        <v>0</v>
      </c>
    </row>
    <row r="19" spans="1:7" x14ac:dyDescent="0.25">
      <c r="A19" s="3" t="s">
        <v>20</v>
      </c>
      <c r="B19" s="3">
        <v>68</v>
      </c>
      <c r="C19" s="3">
        <v>53</v>
      </c>
      <c r="D19" s="3">
        <f t="shared" si="0"/>
        <v>53</v>
      </c>
      <c r="E19" s="3">
        <v>15</v>
      </c>
      <c r="F19" s="3">
        <v>0</v>
      </c>
      <c r="G19" s="3">
        <v>0</v>
      </c>
    </row>
    <row r="20" spans="1:7" x14ac:dyDescent="0.25">
      <c r="A20" s="3" t="s">
        <v>21</v>
      </c>
      <c r="B20" s="3">
        <v>82</v>
      </c>
      <c r="C20" s="3">
        <v>54</v>
      </c>
      <c r="D20" s="3">
        <f t="shared" si="0"/>
        <v>54</v>
      </c>
      <c r="E20" s="3">
        <v>27</v>
      </c>
      <c r="F20" s="3">
        <v>0</v>
      </c>
      <c r="G20" s="3">
        <v>1</v>
      </c>
    </row>
    <row r="21" spans="1:7" x14ac:dyDescent="0.25">
      <c r="A21" s="3" t="s">
        <v>22</v>
      </c>
      <c r="B21" s="3">
        <v>118</v>
      </c>
      <c r="C21" s="3">
        <v>76</v>
      </c>
      <c r="D21" s="3">
        <f t="shared" si="0"/>
        <v>76</v>
      </c>
      <c r="E21" s="3">
        <v>40</v>
      </c>
      <c r="F21" s="3">
        <v>0</v>
      </c>
      <c r="G21" s="3">
        <v>2</v>
      </c>
    </row>
    <row r="22" spans="1:7" x14ac:dyDescent="0.25">
      <c r="A22" s="3" t="s">
        <v>23</v>
      </c>
      <c r="B22" s="3">
        <v>93</v>
      </c>
      <c r="C22" s="3">
        <v>60</v>
      </c>
      <c r="D22" s="3">
        <f t="shared" si="0"/>
        <v>60</v>
      </c>
      <c r="E22" s="3">
        <v>30</v>
      </c>
      <c r="F22" s="3">
        <v>0</v>
      </c>
      <c r="G22" s="3">
        <v>3</v>
      </c>
    </row>
    <row r="23" spans="1:7" x14ac:dyDescent="0.25">
      <c r="A23" s="3" t="s">
        <v>24</v>
      </c>
      <c r="B23" s="3">
        <v>67</v>
      </c>
      <c r="C23" s="3">
        <v>48</v>
      </c>
      <c r="D23" s="3">
        <f t="shared" si="0"/>
        <v>48</v>
      </c>
      <c r="E23" s="3">
        <v>17</v>
      </c>
      <c r="F23" s="3">
        <v>0</v>
      </c>
      <c r="G23" s="3">
        <v>2</v>
      </c>
    </row>
    <row r="24" spans="1:7" x14ac:dyDescent="0.25">
      <c r="A24" s="3" t="s">
        <v>25</v>
      </c>
      <c r="B24" s="3">
        <v>106</v>
      </c>
      <c r="C24" s="3">
        <v>90</v>
      </c>
      <c r="D24" s="3">
        <f t="shared" si="0"/>
        <v>90</v>
      </c>
      <c r="E24" s="3">
        <v>14</v>
      </c>
      <c r="F24" s="3">
        <v>0</v>
      </c>
      <c r="G24" s="3">
        <v>2</v>
      </c>
    </row>
    <row r="25" spans="1:7" x14ac:dyDescent="0.25">
      <c r="A25" s="3" t="s">
        <v>26</v>
      </c>
      <c r="B25" s="3">
        <v>342</v>
      </c>
      <c r="C25" s="3">
        <v>272</v>
      </c>
      <c r="D25" s="3">
        <f t="shared" si="0"/>
        <v>272</v>
      </c>
      <c r="E25" s="3">
        <v>70</v>
      </c>
      <c r="F25" s="3">
        <v>0</v>
      </c>
      <c r="G25" s="3">
        <v>0</v>
      </c>
    </row>
    <row r="26" spans="1:7" x14ac:dyDescent="0.25">
      <c r="A26" s="3" t="s">
        <v>27</v>
      </c>
      <c r="B26" s="3">
        <v>205</v>
      </c>
      <c r="C26" s="3">
        <v>171</v>
      </c>
      <c r="D26" s="3">
        <f t="shared" si="0"/>
        <v>171</v>
      </c>
      <c r="E26" s="3">
        <v>29</v>
      </c>
      <c r="F26" s="3">
        <v>1</v>
      </c>
      <c r="G26" s="3">
        <v>4</v>
      </c>
    </row>
    <row r="27" spans="1:7" x14ac:dyDescent="0.25">
      <c r="A27" s="3" t="s">
        <v>28</v>
      </c>
      <c r="B27" s="3">
        <v>130</v>
      </c>
      <c r="C27" s="3">
        <v>104</v>
      </c>
      <c r="D27" s="3">
        <f t="shared" si="0"/>
        <v>104</v>
      </c>
      <c r="E27" s="3">
        <v>26</v>
      </c>
      <c r="F27" s="3">
        <v>0</v>
      </c>
      <c r="G27" s="3">
        <v>0</v>
      </c>
    </row>
    <row r="28" spans="1:7" x14ac:dyDescent="0.25">
      <c r="A28" s="3" t="s">
        <v>29</v>
      </c>
      <c r="B28" s="3">
        <v>163</v>
      </c>
      <c r="C28" s="3">
        <v>128</v>
      </c>
      <c r="D28" s="3">
        <f t="shared" si="0"/>
        <v>128</v>
      </c>
      <c r="E28" s="3">
        <v>35</v>
      </c>
      <c r="F28" s="3">
        <v>0</v>
      </c>
      <c r="G28" s="3">
        <v>0</v>
      </c>
    </row>
    <row r="29" spans="1:7" x14ac:dyDescent="0.25">
      <c r="A29" s="3" t="s">
        <v>30</v>
      </c>
      <c r="B29" s="3">
        <v>177</v>
      </c>
      <c r="C29" s="3">
        <v>140</v>
      </c>
      <c r="D29" s="3">
        <f t="shared" si="0"/>
        <v>140</v>
      </c>
      <c r="E29" s="3">
        <v>36</v>
      </c>
      <c r="F29" s="3">
        <v>0</v>
      </c>
      <c r="G29" s="3">
        <v>1</v>
      </c>
    </row>
    <row r="30" spans="1:7" x14ac:dyDescent="0.25">
      <c r="A30" s="3" t="s">
        <v>31</v>
      </c>
      <c r="B30" s="3">
        <v>79</v>
      </c>
      <c r="C30" s="3">
        <v>65</v>
      </c>
      <c r="D30" s="3">
        <f t="shared" si="0"/>
        <v>65</v>
      </c>
      <c r="E30" s="3">
        <v>13</v>
      </c>
      <c r="F30" s="3">
        <v>0</v>
      </c>
      <c r="G30" s="3">
        <v>1</v>
      </c>
    </row>
    <row r="31" spans="1:7" x14ac:dyDescent="0.25">
      <c r="A31" s="3" t="s">
        <v>32</v>
      </c>
      <c r="B31" s="3">
        <v>165</v>
      </c>
      <c r="C31" s="3">
        <v>137</v>
      </c>
      <c r="D31" s="3">
        <f t="shared" si="0"/>
        <v>137</v>
      </c>
      <c r="E31" s="3">
        <v>26</v>
      </c>
      <c r="F31" s="3">
        <v>0</v>
      </c>
      <c r="G31" s="3">
        <v>2</v>
      </c>
    </row>
    <row r="32" spans="1:7" x14ac:dyDescent="0.25">
      <c r="A32" s="3" t="s">
        <v>33</v>
      </c>
      <c r="B32" s="3">
        <v>150</v>
      </c>
      <c r="C32" s="3">
        <v>119</v>
      </c>
      <c r="D32" s="3">
        <f t="shared" si="0"/>
        <v>119</v>
      </c>
      <c r="E32" s="3">
        <v>30</v>
      </c>
      <c r="F32" s="3">
        <v>0</v>
      </c>
      <c r="G32" s="3">
        <v>1</v>
      </c>
    </row>
    <row r="33" spans="1:7" x14ac:dyDescent="0.25">
      <c r="A33" s="3" t="s">
        <v>34</v>
      </c>
      <c r="B33" s="3">
        <v>179</v>
      </c>
      <c r="C33" s="3">
        <v>145</v>
      </c>
      <c r="D33" s="3">
        <f t="shared" si="0"/>
        <v>145</v>
      </c>
      <c r="E33" s="3">
        <v>31</v>
      </c>
      <c r="F33" s="3">
        <v>0</v>
      </c>
      <c r="G33" s="3">
        <v>3</v>
      </c>
    </row>
    <row r="34" spans="1:7" x14ac:dyDescent="0.25">
      <c r="A34" s="3" t="s">
        <v>35</v>
      </c>
      <c r="B34" s="3">
        <v>253</v>
      </c>
      <c r="C34" s="3">
        <v>203</v>
      </c>
      <c r="D34" s="3">
        <f t="shared" si="0"/>
        <v>203</v>
      </c>
      <c r="E34" s="3">
        <v>50</v>
      </c>
      <c r="F34" s="3">
        <v>0</v>
      </c>
      <c r="G34" s="3">
        <v>0</v>
      </c>
    </row>
    <row r="35" spans="1:7" x14ac:dyDescent="0.25">
      <c r="A35" s="3" t="s">
        <v>36</v>
      </c>
      <c r="B35" s="3">
        <v>312</v>
      </c>
      <c r="C35" s="3">
        <v>234</v>
      </c>
      <c r="D35" s="3">
        <f t="shared" si="0"/>
        <v>234</v>
      </c>
      <c r="E35" s="3">
        <v>77</v>
      </c>
      <c r="F35" s="3">
        <v>0</v>
      </c>
      <c r="G35" s="3">
        <v>1</v>
      </c>
    </row>
    <row r="36" spans="1:7" x14ac:dyDescent="0.25">
      <c r="A36" s="3" t="s">
        <v>37</v>
      </c>
      <c r="B36" s="3">
        <v>205</v>
      </c>
      <c r="C36" s="3">
        <v>157</v>
      </c>
      <c r="D36" s="3">
        <f t="shared" si="0"/>
        <v>157</v>
      </c>
      <c r="E36" s="3">
        <v>47</v>
      </c>
      <c r="F36" s="3">
        <v>0</v>
      </c>
      <c r="G36" s="3">
        <v>1</v>
      </c>
    </row>
    <row r="37" spans="1:7" x14ac:dyDescent="0.25">
      <c r="A37" s="3" t="s">
        <v>38</v>
      </c>
      <c r="B37" s="3">
        <v>194</v>
      </c>
      <c r="C37" s="3">
        <v>145</v>
      </c>
      <c r="D37" s="3">
        <f t="shared" si="0"/>
        <v>145</v>
      </c>
      <c r="E37" s="3">
        <v>48</v>
      </c>
      <c r="F37" s="3">
        <v>0</v>
      </c>
      <c r="G37" s="3">
        <v>1</v>
      </c>
    </row>
    <row r="38" spans="1:7" x14ac:dyDescent="0.25">
      <c r="A38" s="3" t="s">
        <v>39</v>
      </c>
      <c r="B38" s="3">
        <v>82</v>
      </c>
      <c r="C38" s="3">
        <v>64</v>
      </c>
      <c r="D38" s="3">
        <f t="shared" si="0"/>
        <v>64</v>
      </c>
      <c r="E38" s="3">
        <v>16</v>
      </c>
      <c r="F38" s="3">
        <v>0</v>
      </c>
      <c r="G38" s="3">
        <v>2</v>
      </c>
    </row>
    <row r="39" spans="1:7" x14ac:dyDescent="0.25">
      <c r="A39" s="3" t="s">
        <v>40</v>
      </c>
      <c r="B39" s="3">
        <v>62</v>
      </c>
      <c r="C39" s="3">
        <v>50</v>
      </c>
      <c r="D39" s="3">
        <f t="shared" si="0"/>
        <v>50</v>
      </c>
      <c r="E39" s="3">
        <v>11</v>
      </c>
      <c r="F39" s="3">
        <v>0</v>
      </c>
      <c r="G39" s="3">
        <v>1</v>
      </c>
    </row>
    <row r="40" spans="1:7" x14ac:dyDescent="0.25">
      <c r="A40" s="3" t="s">
        <v>41</v>
      </c>
      <c r="B40" s="3">
        <v>104</v>
      </c>
      <c r="C40" s="3">
        <v>68</v>
      </c>
      <c r="D40" s="3">
        <f t="shared" ref="D40:D60" si="1">SUM(C40)</f>
        <v>68</v>
      </c>
      <c r="E40" s="3">
        <v>33</v>
      </c>
      <c r="F40" s="3">
        <v>0</v>
      </c>
      <c r="G40" s="3">
        <v>3</v>
      </c>
    </row>
    <row r="41" spans="1:7" x14ac:dyDescent="0.25">
      <c r="A41" s="3" t="s">
        <v>42</v>
      </c>
      <c r="B41" s="3">
        <v>115</v>
      </c>
      <c r="C41" s="3">
        <v>83</v>
      </c>
      <c r="D41" s="3">
        <f t="shared" si="1"/>
        <v>83</v>
      </c>
      <c r="E41" s="3">
        <v>31</v>
      </c>
      <c r="F41" s="3">
        <v>0</v>
      </c>
      <c r="G41" s="3">
        <v>1</v>
      </c>
    </row>
    <row r="42" spans="1:7" x14ac:dyDescent="0.25">
      <c r="A42" s="3" t="s">
        <v>43</v>
      </c>
      <c r="B42" s="3">
        <v>165</v>
      </c>
      <c r="C42" s="3">
        <v>108</v>
      </c>
      <c r="D42" s="3">
        <f t="shared" si="1"/>
        <v>108</v>
      </c>
      <c r="E42" s="3">
        <v>57</v>
      </c>
      <c r="F42" s="3">
        <v>0</v>
      </c>
      <c r="G42" s="3">
        <v>0</v>
      </c>
    </row>
    <row r="43" spans="1:7" x14ac:dyDescent="0.25">
      <c r="A43" s="3" t="s">
        <v>44</v>
      </c>
      <c r="B43" s="3">
        <v>144</v>
      </c>
      <c r="C43" s="3">
        <v>97</v>
      </c>
      <c r="D43" s="3">
        <f t="shared" si="1"/>
        <v>97</v>
      </c>
      <c r="E43" s="3">
        <v>45</v>
      </c>
      <c r="F43" s="3">
        <v>0</v>
      </c>
      <c r="G43" s="3">
        <v>2</v>
      </c>
    </row>
    <row r="44" spans="1:7" x14ac:dyDescent="0.25">
      <c r="A44" s="3" t="s">
        <v>45</v>
      </c>
      <c r="B44" s="3">
        <v>281</v>
      </c>
      <c r="C44" s="3">
        <v>187</v>
      </c>
      <c r="D44" s="3">
        <f t="shared" si="1"/>
        <v>187</v>
      </c>
      <c r="E44" s="3">
        <v>94</v>
      </c>
      <c r="F44" s="3">
        <v>0</v>
      </c>
      <c r="G44" s="3">
        <v>0</v>
      </c>
    </row>
    <row r="45" spans="1:7" x14ac:dyDescent="0.25">
      <c r="A45" s="3" t="s">
        <v>46</v>
      </c>
      <c r="B45" s="3">
        <v>272</v>
      </c>
      <c r="C45" s="3">
        <v>193</v>
      </c>
      <c r="D45" s="3">
        <f t="shared" si="1"/>
        <v>193</v>
      </c>
      <c r="E45" s="3">
        <v>78</v>
      </c>
      <c r="F45" s="3">
        <v>0</v>
      </c>
      <c r="G45" s="3">
        <v>1</v>
      </c>
    </row>
    <row r="46" spans="1:7" x14ac:dyDescent="0.25">
      <c r="A46" s="3" t="s">
        <v>47</v>
      </c>
      <c r="B46" s="3">
        <v>120</v>
      </c>
      <c r="C46" s="3">
        <v>81</v>
      </c>
      <c r="D46" s="3">
        <f t="shared" si="1"/>
        <v>81</v>
      </c>
      <c r="E46" s="3">
        <v>39</v>
      </c>
      <c r="F46" s="3">
        <v>0</v>
      </c>
      <c r="G46" s="3">
        <v>0</v>
      </c>
    </row>
    <row r="47" spans="1:7" x14ac:dyDescent="0.25">
      <c r="A47" s="3" t="s">
        <v>48</v>
      </c>
      <c r="B47" s="3">
        <v>210</v>
      </c>
      <c r="C47" s="3">
        <v>122</v>
      </c>
      <c r="D47" s="3">
        <f t="shared" si="1"/>
        <v>122</v>
      </c>
      <c r="E47" s="3">
        <v>88</v>
      </c>
      <c r="F47" s="3">
        <v>0</v>
      </c>
      <c r="G47" s="3">
        <v>0</v>
      </c>
    </row>
    <row r="48" spans="1:7" x14ac:dyDescent="0.25">
      <c r="A48" s="3" t="s">
        <v>49</v>
      </c>
      <c r="B48" s="3">
        <v>105</v>
      </c>
      <c r="C48" s="3">
        <v>88</v>
      </c>
      <c r="D48" s="3">
        <f t="shared" si="1"/>
        <v>88</v>
      </c>
      <c r="E48" s="3">
        <v>17</v>
      </c>
      <c r="F48" s="3">
        <v>0</v>
      </c>
      <c r="G48" s="3">
        <v>0</v>
      </c>
    </row>
    <row r="49" spans="1:7" x14ac:dyDescent="0.25">
      <c r="A49" s="3" t="s">
        <v>50</v>
      </c>
      <c r="B49" s="3">
        <v>112</v>
      </c>
      <c r="C49" s="3">
        <v>85</v>
      </c>
      <c r="D49" s="3">
        <f t="shared" si="1"/>
        <v>85</v>
      </c>
      <c r="E49" s="3">
        <v>22</v>
      </c>
      <c r="F49" s="3">
        <v>0</v>
      </c>
      <c r="G49" s="3">
        <v>5</v>
      </c>
    </row>
    <row r="50" spans="1:7" x14ac:dyDescent="0.25">
      <c r="A50" s="3" t="s">
        <v>51</v>
      </c>
      <c r="B50" s="3">
        <v>120</v>
      </c>
      <c r="C50" s="3">
        <v>99</v>
      </c>
      <c r="D50" s="3">
        <f t="shared" si="1"/>
        <v>99</v>
      </c>
      <c r="E50" s="3">
        <v>21</v>
      </c>
      <c r="F50" s="3">
        <v>0</v>
      </c>
      <c r="G50" s="3">
        <v>0</v>
      </c>
    </row>
    <row r="51" spans="1:7" x14ac:dyDescent="0.25">
      <c r="A51" s="3" t="s">
        <v>52</v>
      </c>
      <c r="B51" s="3">
        <v>117</v>
      </c>
      <c r="C51" s="3">
        <v>99</v>
      </c>
      <c r="D51" s="3">
        <f t="shared" si="1"/>
        <v>99</v>
      </c>
      <c r="E51" s="3">
        <v>18</v>
      </c>
      <c r="F51" s="3">
        <v>0</v>
      </c>
      <c r="G51" s="3">
        <v>0</v>
      </c>
    </row>
    <row r="52" spans="1:7" x14ac:dyDescent="0.25">
      <c r="A52" s="3" t="s">
        <v>53</v>
      </c>
      <c r="B52" s="3">
        <v>126</v>
      </c>
      <c r="C52" s="3">
        <v>107</v>
      </c>
      <c r="D52" s="3">
        <f t="shared" si="1"/>
        <v>107</v>
      </c>
      <c r="E52" s="3">
        <v>19</v>
      </c>
      <c r="F52" s="3">
        <v>0</v>
      </c>
      <c r="G52" s="3">
        <v>0</v>
      </c>
    </row>
    <row r="53" spans="1:7" x14ac:dyDescent="0.25">
      <c r="A53" s="3" t="s">
        <v>54</v>
      </c>
      <c r="B53" s="3">
        <v>136</v>
      </c>
      <c r="C53" s="3">
        <v>92</v>
      </c>
      <c r="D53" s="3">
        <f t="shared" si="1"/>
        <v>92</v>
      </c>
      <c r="E53" s="3">
        <v>41</v>
      </c>
      <c r="F53" s="3">
        <v>0</v>
      </c>
      <c r="G53" s="3">
        <v>3</v>
      </c>
    </row>
    <row r="54" spans="1:7" x14ac:dyDescent="0.25">
      <c r="A54" s="3" t="s">
        <v>55</v>
      </c>
      <c r="B54" s="3">
        <v>145</v>
      </c>
      <c r="C54" s="3">
        <v>101</v>
      </c>
      <c r="D54" s="3">
        <f t="shared" si="1"/>
        <v>101</v>
      </c>
      <c r="E54" s="3">
        <v>43</v>
      </c>
      <c r="F54" s="3">
        <v>0</v>
      </c>
      <c r="G54" s="3">
        <v>1</v>
      </c>
    </row>
    <row r="55" spans="1:7" x14ac:dyDescent="0.25">
      <c r="A55" s="3" t="s">
        <v>56</v>
      </c>
      <c r="B55" s="3">
        <v>110</v>
      </c>
      <c r="C55" s="3">
        <v>83</v>
      </c>
      <c r="D55" s="3">
        <f t="shared" si="1"/>
        <v>83</v>
      </c>
      <c r="E55" s="3">
        <v>25</v>
      </c>
      <c r="F55" s="3">
        <v>0</v>
      </c>
      <c r="G55" s="3">
        <v>2</v>
      </c>
    </row>
    <row r="56" spans="1:7" x14ac:dyDescent="0.25">
      <c r="A56" s="3" t="s">
        <v>57</v>
      </c>
      <c r="B56" s="3">
        <v>208</v>
      </c>
      <c r="C56" s="3">
        <v>146</v>
      </c>
      <c r="D56" s="3">
        <f t="shared" si="1"/>
        <v>146</v>
      </c>
      <c r="E56" s="3">
        <v>61</v>
      </c>
      <c r="F56" s="3">
        <v>0</v>
      </c>
      <c r="G56" s="3">
        <v>1</v>
      </c>
    </row>
    <row r="57" spans="1:7" x14ac:dyDescent="0.25">
      <c r="A57" s="3" t="s">
        <v>58</v>
      </c>
      <c r="B57" s="3">
        <v>188</v>
      </c>
      <c r="C57" s="3">
        <v>143</v>
      </c>
      <c r="D57" s="3">
        <f t="shared" si="1"/>
        <v>143</v>
      </c>
      <c r="E57" s="3">
        <v>44</v>
      </c>
      <c r="F57" s="3">
        <v>0</v>
      </c>
      <c r="G57" s="3">
        <v>1</v>
      </c>
    </row>
    <row r="58" spans="1:7" x14ac:dyDescent="0.25">
      <c r="A58" s="3" t="s">
        <v>59</v>
      </c>
      <c r="B58" s="3">
        <v>164</v>
      </c>
      <c r="C58" s="3">
        <v>134</v>
      </c>
      <c r="D58" s="3">
        <f t="shared" si="1"/>
        <v>134</v>
      </c>
      <c r="E58" s="3">
        <v>29</v>
      </c>
      <c r="F58" s="3">
        <v>0</v>
      </c>
      <c r="G58" s="3">
        <v>1</v>
      </c>
    </row>
    <row r="59" spans="1:7" x14ac:dyDescent="0.25">
      <c r="A59" s="3" t="s">
        <v>60</v>
      </c>
      <c r="B59" s="3">
        <v>239</v>
      </c>
      <c r="C59" s="3">
        <v>180</v>
      </c>
      <c r="D59" s="3">
        <f t="shared" si="1"/>
        <v>180</v>
      </c>
      <c r="E59" s="3">
        <v>59</v>
      </c>
      <c r="F59" s="3">
        <v>0</v>
      </c>
      <c r="G59" s="3">
        <v>0</v>
      </c>
    </row>
    <row r="60" spans="1:7" x14ac:dyDescent="0.25">
      <c r="A60" s="4" t="s">
        <v>61</v>
      </c>
      <c r="B60" s="4">
        <f>SUM(B8:B59)</f>
        <v>7929</v>
      </c>
      <c r="C60" s="4">
        <f>SUM(C8:C59)</f>
        <v>5773</v>
      </c>
      <c r="D60" s="4">
        <f t="shared" si="1"/>
        <v>5773</v>
      </c>
      <c r="E60" s="4">
        <f>SUM(E8:E59)</f>
        <v>2079</v>
      </c>
      <c r="F60" s="4">
        <f>SUM(F8:F59)</f>
        <v>2</v>
      </c>
      <c r="G60" s="4">
        <f>SUM(G8:G59)</f>
        <v>75</v>
      </c>
    </row>
  </sheetData>
  <pageMargins left="0.7" right="0.7" top="0.75" bottom="0.75" header="0.3" footer="0.3"/>
  <pageSetup paperSize="5"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Normal="100" workbookViewId="0">
      <selection activeCell="C2" sqref="C2"/>
    </sheetView>
  </sheetViews>
  <sheetFormatPr defaultRowHeight="15" x14ac:dyDescent="0.25"/>
  <cols>
    <col min="1" max="1" width="21.42578125" customWidth="1"/>
    <col min="3" max="3" width="13.85546875" customWidth="1"/>
    <col min="5" max="5" width="12.85546875" customWidth="1"/>
    <col min="9" max="9" width="11" customWidth="1"/>
  </cols>
  <sheetData>
    <row r="1" spans="1:11" ht="18.75" x14ac:dyDescent="0.3">
      <c r="A1" s="1" t="s">
        <v>0</v>
      </c>
    </row>
    <row r="3" spans="1:11" ht="18.75" x14ac:dyDescent="0.3">
      <c r="A3" s="1" t="s">
        <v>179</v>
      </c>
    </row>
    <row r="4" spans="1:11" ht="18.75" x14ac:dyDescent="0.3">
      <c r="A4" s="1" t="s">
        <v>86</v>
      </c>
    </row>
    <row r="5" spans="1:11" ht="45" x14ac:dyDescent="0.25">
      <c r="A5" s="2" t="s">
        <v>65</v>
      </c>
      <c r="B5" s="2" t="s">
        <v>4</v>
      </c>
      <c r="C5" s="11" t="s">
        <v>180</v>
      </c>
      <c r="D5" s="11" t="s">
        <v>181</v>
      </c>
      <c r="E5" s="11" t="s">
        <v>182</v>
      </c>
      <c r="F5" s="2" t="s">
        <v>63</v>
      </c>
      <c r="G5" s="2" t="s">
        <v>5</v>
      </c>
      <c r="H5" s="2" t="s">
        <v>6</v>
      </c>
      <c r="I5" s="2" t="s">
        <v>7</v>
      </c>
      <c r="K5" s="7"/>
    </row>
    <row r="6" spans="1:11" x14ac:dyDescent="0.25">
      <c r="A6" s="3" t="s">
        <v>54</v>
      </c>
      <c r="B6" s="3">
        <f>DA!B53</f>
        <v>136</v>
      </c>
      <c r="C6" s="3">
        <v>55</v>
      </c>
      <c r="D6" s="3">
        <v>92</v>
      </c>
      <c r="E6" s="3">
        <v>80</v>
      </c>
      <c r="F6" s="3">
        <f>SUM(C6:E6)</f>
        <v>227</v>
      </c>
      <c r="G6" s="3">
        <v>44</v>
      </c>
      <c r="H6" s="3">
        <v>0</v>
      </c>
      <c r="I6" s="3">
        <v>1</v>
      </c>
      <c r="K6" s="5"/>
    </row>
    <row r="7" spans="1:11" x14ac:dyDescent="0.25">
      <c r="A7" s="3" t="s">
        <v>55</v>
      </c>
      <c r="B7" s="3">
        <f>DA!B54</f>
        <v>145</v>
      </c>
      <c r="C7" s="3">
        <v>73</v>
      </c>
      <c r="D7" s="3">
        <v>75</v>
      </c>
      <c r="E7" s="3">
        <v>87</v>
      </c>
      <c r="F7" s="3">
        <f>SUM(C7:E7)</f>
        <v>235</v>
      </c>
      <c r="G7" s="3">
        <v>51</v>
      </c>
      <c r="H7" s="3">
        <v>0</v>
      </c>
      <c r="I7" s="3">
        <v>4</v>
      </c>
      <c r="K7" s="5"/>
    </row>
    <row r="8" spans="1:11" x14ac:dyDescent="0.25">
      <c r="A8" s="3" t="s">
        <v>56</v>
      </c>
      <c r="B8" s="3">
        <f>DA!B55</f>
        <v>110</v>
      </c>
      <c r="C8" s="3">
        <v>37</v>
      </c>
      <c r="D8" s="3">
        <v>78</v>
      </c>
      <c r="E8" s="3">
        <v>68</v>
      </c>
      <c r="F8" s="3">
        <f>SUM(C8:E8)</f>
        <v>183</v>
      </c>
      <c r="G8" s="3">
        <v>37</v>
      </c>
      <c r="H8" s="3">
        <v>0</v>
      </c>
      <c r="I8" s="3">
        <v>0</v>
      </c>
      <c r="K8" s="5"/>
    </row>
    <row r="9" spans="1:11" x14ac:dyDescent="0.25">
      <c r="A9" s="3" t="s">
        <v>57</v>
      </c>
      <c r="B9" s="3">
        <f>DA!B56</f>
        <v>208</v>
      </c>
      <c r="C9" s="3">
        <v>78</v>
      </c>
      <c r="D9" s="3">
        <v>136</v>
      </c>
      <c r="E9" s="3">
        <v>126</v>
      </c>
      <c r="F9" s="3">
        <f>SUM(C9:E9)</f>
        <v>340</v>
      </c>
      <c r="G9" s="3">
        <v>76</v>
      </c>
      <c r="H9" s="3">
        <v>0</v>
      </c>
      <c r="I9" s="3">
        <v>0</v>
      </c>
      <c r="K9" s="5"/>
    </row>
    <row r="10" spans="1:11" x14ac:dyDescent="0.25">
      <c r="A10" s="4" t="s">
        <v>61</v>
      </c>
      <c r="B10" s="4">
        <f>SUM(B6:B9)</f>
        <v>599</v>
      </c>
      <c r="C10" s="4">
        <f>SUM(C6:C9)</f>
        <v>243</v>
      </c>
      <c r="D10" s="4">
        <f>SUM(D6:D9)</f>
        <v>381</v>
      </c>
      <c r="E10" s="4">
        <f>SUM(E6:E9)</f>
        <v>361</v>
      </c>
      <c r="F10" s="4">
        <f>SUM(C10:E10)</f>
        <v>985</v>
      </c>
      <c r="G10" s="4">
        <f>SUM(G6:G9)</f>
        <v>208</v>
      </c>
      <c r="H10" s="4">
        <f>SUM(H6:H9)</f>
        <v>0</v>
      </c>
      <c r="I10" s="4">
        <f>SUM(I6:I9)</f>
        <v>5</v>
      </c>
      <c r="K10" s="8"/>
    </row>
    <row r="12" spans="1:11" ht="18.75" x14ac:dyDescent="0.3">
      <c r="A12" s="1" t="s">
        <v>211</v>
      </c>
    </row>
    <row r="13" spans="1:11" ht="18.75" x14ac:dyDescent="0.3">
      <c r="A13" s="1" t="s">
        <v>2</v>
      </c>
    </row>
    <row r="14" spans="1:11" ht="45" x14ac:dyDescent="0.25">
      <c r="A14" s="2" t="s">
        <v>65</v>
      </c>
      <c r="B14" s="2" t="s">
        <v>4</v>
      </c>
      <c r="C14" s="11" t="s">
        <v>216</v>
      </c>
      <c r="D14" s="2" t="s">
        <v>63</v>
      </c>
      <c r="E14" s="2" t="s">
        <v>5</v>
      </c>
      <c r="F14" s="2" t="s">
        <v>6</v>
      </c>
      <c r="G14" s="2" t="s">
        <v>7</v>
      </c>
      <c r="I14" s="7"/>
    </row>
    <row r="15" spans="1:11" x14ac:dyDescent="0.25">
      <c r="A15" s="3" t="s">
        <v>54</v>
      </c>
      <c r="B15" s="3">
        <f>DA!B53</f>
        <v>136</v>
      </c>
      <c r="C15" s="3">
        <v>103</v>
      </c>
      <c r="D15" s="3">
        <f>SUM(C15)</f>
        <v>103</v>
      </c>
      <c r="E15" s="3">
        <v>32</v>
      </c>
      <c r="F15" s="3">
        <v>0</v>
      </c>
      <c r="G15" s="3">
        <v>1</v>
      </c>
      <c r="I15" s="5"/>
    </row>
    <row r="16" spans="1:11" x14ac:dyDescent="0.25">
      <c r="A16" s="3" t="s">
        <v>55</v>
      </c>
      <c r="B16" s="3">
        <f>DA!B54</f>
        <v>145</v>
      </c>
      <c r="C16" s="3">
        <v>106</v>
      </c>
      <c r="D16" s="3">
        <f>SUM(C16)</f>
        <v>106</v>
      </c>
      <c r="E16" s="3">
        <v>38</v>
      </c>
      <c r="F16" s="3">
        <v>0</v>
      </c>
      <c r="G16" s="3">
        <v>1</v>
      </c>
      <c r="I16" s="5"/>
    </row>
    <row r="17" spans="1:11" x14ac:dyDescent="0.25">
      <c r="A17" s="3" t="s">
        <v>56</v>
      </c>
      <c r="B17" s="3">
        <f>DA!B55</f>
        <v>110</v>
      </c>
      <c r="C17" s="3">
        <v>84</v>
      </c>
      <c r="D17" s="3">
        <f>SUM(C17)</f>
        <v>84</v>
      </c>
      <c r="E17" s="3">
        <v>24</v>
      </c>
      <c r="F17" s="3">
        <v>0</v>
      </c>
      <c r="G17" s="3">
        <v>2</v>
      </c>
      <c r="I17" s="5"/>
    </row>
    <row r="18" spans="1:11" x14ac:dyDescent="0.25">
      <c r="A18" s="3" t="s">
        <v>57</v>
      </c>
      <c r="B18" s="3">
        <f>DA!B56</f>
        <v>208</v>
      </c>
      <c r="C18" s="3">
        <v>151</v>
      </c>
      <c r="D18" s="3">
        <f>SUM(C18)</f>
        <v>151</v>
      </c>
      <c r="E18" s="3">
        <v>53</v>
      </c>
      <c r="F18" s="3">
        <v>0</v>
      </c>
      <c r="G18" s="3">
        <v>4</v>
      </c>
      <c r="I18" s="5"/>
    </row>
    <row r="19" spans="1:11" x14ac:dyDescent="0.25">
      <c r="A19" s="4" t="s">
        <v>61</v>
      </c>
      <c r="B19" s="4">
        <f>SUM(B15:B18)</f>
        <v>599</v>
      </c>
      <c r="C19" s="4">
        <f>SUM(C15:C18)</f>
        <v>444</v>
      </c>
      <c r="D19" s="4">
        <f>SUM(C19)</f>
        <v>444</v>
      </c>
      <c r="E19" s="4">
        <f>SUM(E15:E18)</f>
        <v>147</v>
      </c>
      <c r="F19" s="4">
        <f>SUM(F15:F18)</f>
        <v>0</v>
      </c>
      <c r="G19" s="4">
        <f>SUM(G15:G18)</f>
        <v>8</v>
      </c>
      <c r="I19" s="8"/>
    </row>
    <row r="21" spans="1:11" ht="18.75" x14ac:dyDescent="0.3">
      <c r="A21" s="1" t="s">
        <v>183</v>
      </c>
    </row>
    <row r="22" spans="1:11" ht="18.75" x14ac:dyDescent="0.3">
      <c r="A22" s="1" t="s">
        <v>2</v>
      </c>
    </row>
    <row r="23" spans="1:11" ht="30" x14ac:dyDescent="0.25">
      <c r="A23" s="2" t="s">
        <v>65</v>
      </c>
      <c r="B23" s="2" t="s">
        <v>4</v>
      </c>
      <c r="C23" s="11" t="s">
        <v>184</v>
      </c>
      <c r="D23" s="11" t="s">
        <v>185</v>
      </c>
      <c r="E23" s="2" t="s">
        <v>63</v>
      </c>
      <c r="F23" s="2" t="s">
        <v>5</v>
      </c>
      <c r="G23" s="2" t="s">
        <v>6</v>
      </c>
      <c r="H23" s="2" t="s">
        <v>7</v>
      </c>
      <c r="J23" s="7"/>
      <c r="K23" s="7"/>
    </row>
    <row r="24" spans="1:11" x14ac:dyDescent="0.25">
      <c r="A24" s="3" t="s">
        <v>58</v>
      </c>
      <c r="B24" s="3">
        <f>DA!B57</f>
        <v>188</v>
      </c>
      <c r="C24" s="3">
        <v>131</v>
      </c>
      <c r="D24" s="3">
        <v>32</v>
      </c>
      <c r="E24" s="3">
        <f>SUM(C24:D24)</f>
        <v>163</v>
      </c>
      <c r="F24" s="3">
        <v>24</v>
      </c>
      <c r="G24" s="3">
        <v>0</v>
      </c>
      <c r="H24" s="3">
        <v>1</v>
      </c>
      <c r="J24" s="5"/>
      <c r="K24" s="5"/>
    </row>
    <row r="25" spans="1:11" x14ac:dyDescent="0.25">
      <c r="A25" s="3" t="s">
        <v>59</v>
      </c>
      <c r="B25" s="3">
        <f>DA!B58</f>
        <v>164</v>
      </c>
      <c r="C25" s="3">
        <v>125</v>
      </c>
      <c r="D25" s="3">
        <v>24</v>
      </c>
      <c r="E25" s="3">
        <f>SUM(C25:D25)</f>
        <v>149</v>
      </c>
      <c r="F25" s="3">
        <v>14</v>
      </c>
      <c r="G25" s="3">
        <v>0</v>
      </c>
      <c r="H25" s="3">
        <v>1</v>
      </c>
      <c r="J25" s="5"/>
      <c r="K25" s="5"/>
    </row>
    <row r="26" spans="1:11" x14ac:dyDescent="0.25">
      <c r="A26" s="3" t="s">
        <v>60</v>
      </c>
      <c r="B26" s="3">
        <f>DA!B59</f>
        <v>239</v>
      </c>
      <c r="C26" s="3">
        <v>173</v>
      </c>
      <c r="D26" s="3">
        <v>37</v>
      </c>
      <c r="E26" s="3">
        <f>SUM(C26:D26)</f>
        <v>210</v>
      </c>
      <c r="F26" s="3">
        <v>27</v>
      </c>
      <c r="G26" s="3">
        <v>0</v>
      </c>
      <c r="H26" s="3">
        <v>2</v>
      </c>
      <c r="J26" s="5"/>
      <c r="K26" s="5"/>
    </row>
    <row r="27" spans="1:11" x14ac:dyDescent="0.25">
      <c r="A27" s="4" t="s">
        <v>61</v>
      </c>
      <c r="B27" s="4">
        <f>SUM(B24:B26)</f>
        <v>591</v>
      </c>
      <c r="C27" s="4">
        <f>SUM(C24:C26)</f>
        <v>429</v>
      </c>
      <c r="D27" s="4">
        <f>SUM(D24:D26)</f>
        <v>93</v>
      </c>
      <c r="E27" s="4">
        <f>SUM(C27:D27)</f>
        <v>522</v>
      </c>
      <c r="F27" s="4">
        <f>SUM(F24:F26)</f>
        <v>65</v>
      </c>
      <c r="G27" s="4">
        <f>SUM(G24:G26)</f>
        <v>0</v>
      </c>
      <c r="H27" s="4">
        <f>SUM(H24:H26)</f>
        <v>4</v>
      </c>
      <c r="J27" s="8"/>
      <c r="K27" s="8"/>
    </row>
    <row r="28" spans="1:11" x14ac:dyDescent="0.25">
      <c r="A28" s="3" t="s">
        <v>74</v>
      </c>
      <c r="B28" s="10"/>
      <c r="C28" s="3">
        <f>C27+D27</f>
        <v>522</v>
      </c>
      <c r="D28" s="10"/>
      <c r="E28" s="10"/>
      <c r="F28" s="10"/>
      <c r="G28" s="10"/>
      <c r="H28" s="10"/>
    </row>
    <row r="30" spans="1:11" ht="18.75" x14ac:dyDescent="0.3">
      <c r="A30" s="1" t="s">
        <v>186</v>
      </c>
    </row>
    <row r="31" spans="1:11" ht="18.75" x14ac:dyDescent="0.3">
      <c r="A31" s="1" t="s">
        <v>86</v>
      </c>
    </row>
    <row r="32" spans="1:11" ht="30" x14ac:dyDescent="0.25">
      <c r="A32" s="2" t="s">
        <v>65</v>
      </c>
      <c r="B32" s="2" t="s">
        <v>4</v>
      </c>
      <c r="C32" s="11" t="s">
        <v>187</v>
      </c>
      <c r="D32" s="11" t="s">
        <v>188</v>
      </c>
      <c r="E32" s="11" t="s">
        <v>189</v>
      </c>
      <c r="F32" s="2" t="s">
        <v>63</v>
      </c>
      <c r="G32" s="2" t="s">
        <v>5</v>
      </c>
      <c r="H32" s="2" t="s">
        <v>6</v>
      </c>
      <c r="I32" s="2" t="s">
        <v>7</v>
      </c>
      <c r="K32" s="7"/>
    </row>
    <row r="33" spans="1:11" x14ac:dyDescent="0.25">
      <c r="A33" s="3" t="s">
        <v>58</v>
      </c>
      <c r="B33" s="3">
        <f>DA!B57</f>
        <v>188</v>
      </c>
      <c r="C33" s="3">
        <v>107</v>
      </c>
      <c r="D33" s="3">
        <v>111</v>
      </c>
      <c r="E33" s="3">
        <v>89</v>
      </c>
      <c r="F33" s="3">
        <f>SUM(C33:E33)</f>
        <v>307</v>
      </c>
      <c r="G33" s="3">
        <v>69</v>
      </c>
      <c r="H33" s="3">
        <v>0</v>
      </c>
      <c r="I33" s="3">
        <v>0</v>
      </c>
      <c r="K33" s="5"/>
    </row>
    <row r="34" spans="1:11" x14ac:dyDescent="0.25">
      <c r="A34" s="3" t="s">
        <v>59</v>
      </c>
      <c r="B34" s="3">
        <f>DA!B58</f>
        <v>164</v>
      </c>
      <c r="C34" s="3">
        <v>101</v>
      </c>
      <c r="D34" s="3">
        <v>115</v>
      </c>
      <c r="E34" s="3">
        <v>58</v>
      </c>
      <c r="F34" s="3">
        <f>SUM(C34:E34)</f>
        <v>274</v>
      </c>
      <c r="G34" s="3">
        <v>51</v>
      </c>
      <c r="H34" s="3">
        <v>2</v>
      </c>
      <c r="I34" s="3">
        <v>1</v>
      </c>
      <c r="K34" s="5"/>
    </row>
    <row r="35" spans="1:11" x14ac:dyDescent="0.25">
      <c r="A35" s="3" t="s">
        <v>60</v>
      </c>
      <c r="B35" s="3">
        <f>DA!B59</f>
        <v>239</v>
      </c>
      <c r="C35" s="3">
        <v>149</v>
      </c>
      <c r="D35" s="3">
        <v>180</v>
      </c>
      <c r="E35" s="3">
        <v>76</v>
      </c>
      <c r="F35" s="3">
        <f>SUM(C35:E35)</f>
        <v>405</v>
      </c>
      <c r="G35" s="3">
        <v>69</v>
      </c>
      <c r="H35" s="3">
        <v>2</v>
      </c>
      <c r="I35" s="3">
        <v>2</v>
      </c>
      <c r="K35" s="5"/>
    </row>
    <row r="36" spans="1:11" x14ac:dyDescent="0.25">
      <c r="A36" s="4" t="s">
        <v>61</v>
      </c>
      <c r="B36" s="4">
        <f>SUM(B33:B35)</f>
        <v>591</v>
      </c>
      <c r="C36" s="4">
        <f>SUM(C33:C35)</f>
        <v>357</v>
      </c>
      <c r="D36" s="4">
        <f>SUM(D33:D35)</f>
        <v>406</v>
      </c>
      <c r="E36" s="4">
        <f>SUM(E33:E35)</f>
        <v>223</v>
      </c>
      <c r="F36" s="4">
        <f>SUM(C36:E36)</f>
        <v>986</v>
      </c>
      <c r="G36" s="4">
        <f>SUM(G33:G35)</f>
        <v>189</v>
      </c>
      <c r="H36" s="4">
        <f>SUM(H33:H35)</f>
        <v>4</v>
      </c>
      <c r="I36" s="4">
        <f>SUM(I33:I35)</f>
        <v>3</v>
      </c>
      <c r="K36" s="8"/>
    </row>
    <row r="38" spans="1:11" ht="18.75" x14ac:dyDescent="0.3">
      <c r="A38" s="1" t="s">
        <v>190</v>
      </c>
    </row>
    <row r="39" spans="1:11" ht="18.75" x14ac:dyDescent="0.3">
      <c r="A39" s="1" t="s">
        <v>2</v>
      </c>
    </row>
    <row r="40" spans="1:11" ht="30" x14ac:dyDescent="0.25">
      <c r="A40" s="2" t="s">
        <v>65</v>
      </c>
      <c r="B40" s="2" t="s">
        <v>4</v>
      </c>
      <c r="C40" s="11" t="s">
        <v>217</v>
      </c>
      <c r="D40" s="11" t="s">
        <v>218</v>
      </c>
      <c r="E40" s="2" t="s">
        <v>63</v>
      </c>
      <c r="F40" s="2" t="s">
        <v>5</v>
      </c>
      <c r="G40" s="2" t="s">
        <v>6</v>
      </c>
      <c r="H40" s="2" t="s">
        <v>7</v>
      </c>
      <c r="J40" s="7"/>
      <c r="K40" s="7"/>
    </row>
    <row r="41" spans="1:11" x14ac:dyDescent="0.25">
      <c r="A41" s="3" t="s">
        <v>58</v>
      </c>
      <c r="B41" s="3">
        <f>DA!B57</f>
        <v>188</v>
      </c>
      <c r="C41" s="3">
        <v>121</v>
      </c>
      <c r="D41" s="3">
        <v>62</v>
      </c>
      <c r="E41" s="3">
        <f>SUM(C41:D41)</f>
        <v>183</v>
      </c>
      <c r="F41" s="3">
        <v>5</v>
      </c>
      <c r="G41" s="3">
        <v>0</v>
      </c>
      <c r="H41" s="3">
        <v>0</v>
      </c>
      <c r="J41" s="5"/>
      <c r="K41" s="5"/>
    </row>
    <row r="42" spans="1:11" x14ac:dyDescent="0.25">
      <c r="A42" s="3" t="s">
        <v>59</v>
      </c>
      <c r="B42" s="3">
        <f>DA!B58</f>
        <v>164</v>
      </c>
      <c r="C42" s="3">
        <v>99</v>
      </c>
      <c r="D42" s="3">
        <v>61</v>
      </c>
      <c r="E42" s="3">
        <f>SUM(C42:D42)</f>
        <v>160</v>
      </c>
      <c r="F42" s="3">
        <v>4</v>
      </c>
      <c r="G42" s="3">
        <v>0</v>
      </c>
      <c r="H42" s="3">
        <v>0</v>
      </c>
      <c r="J42" s="5"/>
      <c r="K42" s="5"/>
    </row>
    <row r="43" spans="1:11" x14ac:dyDescent="0.25">
      <c r="A43" s="3" t="s">
        <v>60</v>
      </c>
      <c r="B43" s="3">
        <f>DA!B59</f>
        <v>239</v>
      </c>
      <c r="C43" s="3">
        <v>145</v>
      </c>
      <c r="D43" s="3">
        <v>82</v>
      </c>
      <c r="E43" s="3">
        <f>SUM(C43:D43)</f>
        <v>227</v>
      </c>
      <c r="F43" s="3">
        <v>11</v>
      </c>
      <c r="G43" s="3">
        <v>1</v>
      </c>
      <c r="H43" s="3">
        <v>0</v>
      </c>
      <c r="J43" s="5"/>
      <c r="K43" s="5"/>
    </row>
    <row r="44" spans="1:11" x14ac:dyDescent="0.25">
      <c r="A44" s="4" t="s">
        <v>61</v>
      </c>
      <c r="B44" s="4">
        <f>SUM(B41:B43)</f>
        <v>591</v>
      </c>
      <c r="C44" s="4">
        <f>SUM(C41:C43)</f>
        <v>365</v>
      </c>
      <c r="D44" s="4">
        <f>SUM(D41:D43)</f>
        <v>205</v>
      </c>
      <c r="E44" s="4">
        <f>SUM(C44:D44)</f>
        <v>570</v>
      </c>
      <c r="F44" s="4">
        <f>SUM(F41:F43)</f>
        <v>20</v>
      </c>
      <c r="G44" s="4">
        <f>SUM(G41:G43)</f>
        <v>1</v>
      </c>
      <c r="H44" s="4">
        <f>SUM(H41:H43)</f>
        <v>0</v>
      </c>
      <c r="J44" s="8"/>
      <c r="K44" s="8"/>
    </row>
  </sheetData>
  <pageMargins left="0.7" right="0.7" top="0.75" bottom="0.75" header="0.3" footer="0.3"/>
  <pageSetup paperSize="5"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zoomScaleNormal="100" workbookViewId="0">
      <selection activeCell="D2" sqref="D2"/>
    </sheetView>
  </sheetViews>
  <sheetFormatPr defaultRowHeight="15" x14ac:dyDescent="0.25"/>
  <cols>
    <col min="1" max="1" width="25.5703125" customWidth="1"/>
    <col min="3" max="3" width="12.5703125" customWidth="1"/>
    <col min="5" max="5" width="10.42578125" customWidth="1"/>
    <col min="7" max="7" width="11" customWidth="1"/>
    <col min="9" max="9" width="10.85546875" customWidth="1"/>
    <col min="13" max="13" width="10" customWidth="1"/>
  </cols>
  <sheetData>
    <row r="1" spans="1:17" ht="18.75" x14ac:dyDescent="0.3">
      <c r="A1" s="1" t="s">
        <v>0</v>
      </c>
    </row>
    <row r="3" spans="1:17" ht="18.75" x14ac:dyDescent="0.3">
      <c r="A3" s="1" t="s">
        <v>191</v>
      </c>
    </row>
    <row r="4" spans="1:17" ht="18.75" x14ac:dyDescent="0.3">
      <c r="A4" s="1" t="s">
        <v>86</v>
      </c>
    </row>
    <row r="5" spans="1:17" ht="30" x14ac:dyDescent="0.25">
      <c r="A5" s="2" t="s">
        <v>3</v>
      </c>
      <c r="B5" s="2" t="s">
        <v>4</v>
      </c>
      <c r="C5" s="11" t="s">
        <v>192</v>
      </c>
      <c r="D5" s="11" t="s">
        <v>193</v>
      </c>
      <c r="E5" s="11" t="s">
        <v>194</v>
      </c>
      <c r="F5" s="11" t="s">
        <v>195</v>
      </c>
      <c r="G5" s="11" t="s">
        <v>196</v>
      </c>
      <c r="H5" s="11" t="s">
        <v>197</v>
      </c>
      <c r="I5" s="11" t="s">
        <v>198</v>
      </c>
      <c r="J5" s="2" t="s">
        <v>63</v>
      </c>
      <c r="K5" s="2" t="s">
        <v>5</v>
      </c>
      <c r="L5" s="2" t="s">
        <v>6</v>
      </c>
      <c r="M5" s="2" t="s">
        <v>7</v>
      </c>
      <c r="O5" s="7"/>
      <c r="P5" s="7"/>
      <c r="Q5" s="7"/>
    </row>
    <row r="6" spans="1:17" x14ac:dyDescent="0.25">
      <c r="A6" s="3" t="s">
        <v>9</v>
      </c>
      <c r="B6" s="3">
        <f>DA!B8</f>
        <v>185</v>
      </c>
      <c r="C6" s="3">
        <v>72</v>
      </c>
      <c r="D6" s="3">
        <v>68</v>
      </c>
      <c r="E6" s="3">
        <v>74</v>
      </c>
      <c r="F6" s="3">
        <v>72</v>
      </c>
      <c r="G6" s="3">
        <v>16</v>
      </c>
      <c r="H6" s="3">
        <v>15</v>
      </c>
      <c r="I6" s="3">
        <v>3</v>
      </c>
      <c r="J6" s="3">
        <f t="shared" ref="J6:J37" si="0">SUM(C6:I6)</f>
        <v>320</v>
      </c>
      <c r="K6" s="3">
        <v>45</v>
      </c>
      <c r="L6" s="3">
        <v>2</v>
      </c>
      <c r="M6" s="3">
        <v>3</v>
      </c>
      <c r="O6" s="5"/>
      <c r="P6" s="5"/>
      <c r="Q6" s="5"/>
    </row>
    <row r="7" spans="1:17" x14ac:dyDescent="0.25">
      <c r="A7" s="3" t="s">
        <v>10</v>
      </c>
      <c r="B7" s="3">
        <f>DA!B9</f>
        <v>92</v>
      </c>
      <c r="C7" s="3">
        <v>41</v>
      </c>
      <c r="D7" s="3">
        <v>39</v>
      </c>
      <c r="E7" s="3">
        <v>33</v>
      </c>
      <c r="F7" s="3">
        <v>28</v>
      </c>
      <c r="G7" s="3">
        <v>8</v>
      </c>
      <c r="H7" s="3">
        <v>10</v>
      </c>
      <c r="I7" s="3">
        <v>2</v>
      </c>
      <c r="J7" s="3">
        <f t="shared" si="0"/>
        <v>161</v>
      </c>
      <c r="K7" s="3">
        <v>23</v>
      </c>
      <c r="L7" s="3">
        <v>0</v>
      </c>
      <c r="M7" s="3">
        <v>0</v>
      </c>
      <c r="O7" s="5"/>
      <c r="P7" s="5"/>
      <c r="Q7" s="5"/>
    </row>
    <row r="8" spans="1:17" x14ac:dyDescent="0.25">
      <c r="A8" s="3" t="s">
        <v>11</v>
      </c>
      <c r="B8" s="3">
        <f>DA!B10</f>
        <v>115</v>
      </c>
      <c r="C8" s="3">
        <v>50</v>
      </c>
      <c r="D8" s="3">
        <v>49</v>
      </c>
      <c r="E8" s="3">
        <v>43</v>
      </c>
      <c r="F8" s="3">
        <v>41</v>
      </c>
      <c r="G8" s="3">
        <v>12</v>
      </c>
      <c r="H8" s="3">
        <v>12</v>
      </c>
      <c r="I8" s="3">
        <v>1</v>
      </c>
      <c r="J8" s="3">
        <f t="shared" si="0"/>
        <v>208</v>
      </c>
      <c r="K8" s="3">
        <v>22</v>
      </c>
      <c r="L8" s="3">
        <v>0</v>
      </c>
      <c r="M8" s="3">
        <v>0</v>
      </c>
      <c r="O8" s="5"/>
      <c r="P8" s="5"/>
      <c r="Q8" s="5"/>
    </row>
    <row r="9" spans="1:17" x14ac:dyDescent="0.25">
      <c r="A9" s="3" t="s">
        <v>12</v>
      </c>
      <c r="B9" s="3">
        <f>DA!B11</f>
        <v>85</v>
      </c>
      <c r="C9" s="3">
        <v>35</v>
      </c>
      <c r="D9" s="3">
        <v>36</v>
      </c>
      <c r="E9" s="3">
        <v>25</v>
      </c>
      <c r="F9" s="3">
        <v>23</v>
      </c>
      <c r="G9" s="3">
        <v>11</v>
      </c>
      <c r="H9" s="3">
        <v>10</v>
      </c>
      <c r="I9" s="3">
        <v>2</v>
      </c>
      <c r="J9" s="3">
        <f t="shared" si="0"/>
        <v>142</v>
      </c>
      <c r="K9" s="3">
        <v>28</v>
      </c>
      <c r="L9" s="3">
        <v>0</v>
      </c>
      <c r="M9" s="3">
        <v>0</v>
      </c>
      <c r="O9" s="5"/>
      <c r="P9" s="5"/>
      <c r="Q9" s="5"/>
    </row>
    <row r="10" spans="1:17" x14ac:dyDescent="0.25">
      <c r="A10" s="3" t="s">
        <v>13</v>
      </c>
      <c r="B10" s="3">
        <f>DA!B12</f>
        <v>178</v>
      </c>
      <c r="C10" s="3">
        <v>87</v>
      </c>
      <c r="D10" s="3">
        <v>79</v>
      </c>
      <c r="E10" s="3">
        <v>51</v>
      </c>
      <c r="F10" s="3">
        <v>47</v>
      </c>
      <c r="G10" s="3">
        <v>9</v>
      </c>
      <c r="H10" s="3">
        <v>11</v>
      </c>
      <c r="I10" s="3">
        <v>5</v>
      </c>
      <c r="J10" s="3">
        <f t="shared" si="0"/>
        <v>289</v>
      </c>
      <c r="K10" s="3">
        <v>67</v>
      </c>
      <c r="L10" s="3">
        <v>0</v>
      </c>
      <c r="M10" s="3">
        <v>0</v>
      </c>
      <c r="O10" s="5"/>
      <c r="P10" s="5"/>
      <c r="Q10" s="5"/>
    </row>
    <row r="11" spans="1:17" x14ac:dyDescent="0.25">
      <c r="A11" s="3" t="s">
        <v>14</v>
      </c>
      <c r="B11" s="3">
        <f>DA!B13</f>
        <v>198</v>
      </c>
      <c r="C11" s="3">
        <v>97</v>
      </c>
      <c r="D11" s="3">
        <v>87</v>
      </c>
      <c r="E11" s="3">
        <v>64</v>
      </c>
      <c r="F11" s="3">
        <v>60</v>
      </c>
      <c r="G11" s="3">
        <v>14</v>
      </c>
      <c r="H11" s="3">
        <v>15</v>
      </c>
      <c r="I11" s="3">
        <v>7</v>
      </c>
      <c r="J11" s="3">
        <f t="shared" si="0"/>
        <v>344</v>
      </c>
      <c r="K11" s="3">
        <v>52</v>
      </c>
      <c r="L11" s="3">
        <v>0</v>
      </c>
      <c r="M11" s="3">
        <v>0</v>
      </c>
      <c r="O11" s="5"/>
      <c r="P11" s="5"/>
      <c r="Q11" s="5"/>
    </row>
    <row r="12" spans="1:17" x14ac:dyDescent="0.25">
      <c r="A12" s="3" t="s">
        <v>15</v>
      </c>
      <c r="B12" s="3">
        <f>DA!B14</f>
        <v>98</v>
      </c>
      <c r="C12" s="3">
        <v>59</v>
      </c>
      <c r="D12" s="3">
        <v>48</v>
      </c>
      <c r="E12" s="3">
        <v>23</v>
      </c>
      <c r="F12" s="3">
        <v>20</v>
      </c>
      <c r="G12" s="3">
        <v>8</v>
      </c>
      <c r="H12" s="3">
        <v>8</v>
      </c>
      <c r="I12" s="3">
        <v>1</v>
      </c>
      <c r="J12" s="3">
        <f t="shared" si="0"/>
        <v>167</v>
      </c>
      <c r="K12" s="3">
        <v>29</v>
      </c>
      <c r="L12" s="3">
        <v>0</v>
      </c>
      <c r="M12" s="3">
        <v>0</v>
      </c>
      <c r="O12" s="5"/>
      <c r="P12" s="5"/>
      <c r="Q12" s="5"/>
    </row>
    <row r="13" spans="1:17" x14ac:dyDescent="0.25">
      <c r="A13" s="3" t="s">
        <v>16</v>
      </c>
      <c r="B13" s="3">
        <f>DA!B15</f>
        <v>126</v>
      </c>
      <c r="C13" s="3">
        <v>40</v>
      </c>
      <c r="D13" s="3">
        <v>43</v>
      </c>
      <c r="E13" s="3">
        <v>46</v>
      </c>
      <c r="F13" s="3">
        <v>42</v>
      </c>
      <c r="G13" s="3">
        <v>15</v>
      </c>
      <c r="H13" s="3">
        <v>19</v>
      </c>
      <c r="I13" s="3">
        <v>10</v>
      </c>
      <c r="J13" s="3">
        <f t="shared" si="0"/>
        <v>215</v>
      </c>
      <c r="K13" s="3">
        <v>37</v>
      </c>
      <c r="L13" s="3">
        <v>0</v>
      </c>
      <c r="M13" s="3">
        <v>0</v>
      </c>
      <c r="O13" s="5"/>
      <c r="P13" s="5"/>
      <c r="Q13" s="5"/>
    </row>
    <row r="14" spans="1:17" x14ac:dyDescent="0.25">
      <c r="A14" s="3" t="s">
        <v>17</v>
      </c>
      <c r="B14" s="3">
        <f>DA!B16</f>
        <v>201</v>
      </c>
      <c r="C14" s="3">
        <v>79</v>
      </c>
      <c r="D14" s="3">
        <v>72</v>
      </c>
      <c r="E14" s="3">
        <v>81</v>
      </c>
      <c r="F14" s="3">
        <v>73</v>
      </c>
      <c r="G14" s="3">
        <v>12</v>
      </c>
      <c r="H14" s="3">
        <v>12</v>
      </c>
      <c r="I14" s="3">
        <v>4</v>
      </c>
      <c r="J14" s="3">
        <f t="shared" si="0"/>
        <v>333</v>
      </c>
      <c r="K14" s="3">
        <v>69</v>
      </c>
      <c r="L14" s="3">
        <v>0</v>
      </c>
      <c r="M14" s="3">
        <v>0</v>
      </c>
      <c r="O14" s="5"/>
      <c r="P14" s="5"/>
      <c r="Q14" s="5"/>
    </row>
    <row r="15" spans="1:17" x14ac:dyDescent="0.25">
      <c r="A15" s="3" t="s">
        <v>18</v>
      </c>
      <c r="B15" s="3">
        <f>DA!B17</f>
        <v>133</v>
      </c>
      <c r="C15" s="3">
        <v>54</v>
      </c>
      <c r="D15" s="3">
        <v>48</v>
      </c>
      <c r="E15" s="3">
        <v>48</v>
      </c>
      <c r="F15" s="3">
        <v>43</v>
      </c>
      <c r="G15" s="3">
        <v>12</v>
      </c>
      <c r="H15" s="3">
        <v>12</v>
      </c>
      <c r="I15" s="3">
        <v>3</v>
      </c>
      <c r="J15" s="3">
        <f t="shared" si="0"/>
        <v>220</v>
      </c>
      <c r="K15" s="3">
        <v>44</v>
      </c>
      <c r="L15" s="3">
        <v>0</v>
      </c>
      <c r="M15" s="3">
        <v>2</v>
      </c>
      <c r="O15" s="5"/>
      <c r="P15" s="5"/>
      <c r="Q15" s="5"/>
    </row>
    <row r="16" spans="1:17" x14ac:dyDescent="0.25">
      <c r="A16" s="3" t="s">
        <v>19</v>
      </c>
      <c r="B16" s="3">
        <f>DA!B18</f>
        <v>105</v>
      </c>
      <c r="C16" s="3">
        <v>45</v>
      </c>
      <c r="D16" s="3">
        <v>47</v>
      </c>
      <c r="E16" s="3">
        <v>41</v>
      </c>
      <c r="F16" s="3">
        <v>38</v>
      </c>
      <c r="G16" s="3">
        <v>9</v>
      </c>
      <c r="H16" s="3">
        <v>6</v>
      </c>
      <c r="I16" s="3">
        <v>4</v>
      </c>
      <c r="J16" s="3">
        <f t="shared" si="0"/>
        <v>190</v>
      </c>
      <c r="K16" s="3">
        <v>20</v>
      </c>
      <c r="L16" s="3">
        <v>0</v>
      </c>
      <c r="M16" s="3">
        <v>0</v>
      </c>
      <c r="O16" s="5"/>
      <c r="P16" s="5"/>
      <c r="Q16" s="5"/>
    </row>
    <row r="17" spans="1:17" x14ac:dyDescent="0.25">
      <c r="A17" s="3" t="s">
        <v>20</v>
      </c>
      <c r="B17" s="3">
        <f>DA!B19</f>
        <v>68</v>
      </c>
      <c r="C17" s="3">
        <v>21</v>
      </c>
      <c r="D17" s="3">
        <v>17</v>
      </c>
      <c r="E17" s="3">
        <v>31</v>
      </c>
      <c r="F17" s="3">
        <v>28</v>
      </c>
      <c r="G17" s="3">
        <v>9</v>
      </c>
      <c r="H17" s="3">
        <v>9</v>
      </c>
      <c r="I17" s="3">
        <v>0</v>
      </c>
      <c r="J17" s="3">
        <f t="shared" si="0"/>
        <v>115</v>
      </c>
      <c r="K17" s="3">
        <v>21</v>
      </c>
      <c r="L17" s="3">
        <v>0</v>
      </c>
      <c r="M17" s="3">
        <v>0</v>
      </c>
      <c r="O17" s="5"/>
      <c r="P17" s="5"/>
      <c r="Q17" s="5"/>
    </row>
    <row r="18" spans="1:17" x14ac:dyDescent="0.25">
      <c r="A18" s="3" t="s">
        <v>21</v>
      </c>
      <c r="B18" s="3">
        <f>DA!B20</f>
        <v>82</v>
      </c>
      <c r="C18" s="3">
        <v>34</v>
      </c>
      <c r="D18" s="3">
        <v>32</v>
      </c>
      <c r="E18" s="3">
        <v>26</v>
      </c>
      <c r="F18" s="3">
        <v>22</v>
      </c>
      <c r="G18" s="3">
        <v>9</v>
      </c>
      <c r="H18" s="3">
        <v>10</v>
      </c>
      <c r="I18" s="3">
        <v>3</v>
      </c>
      <c r="J18" s="3">
        <f t="shared" si="0"/>
        <v>136</v>
      </c>
      <c r="K18" s="3">
        <v>26</v>
      </c>
      <c r="L18" s="3">
        <v>0</v>
      </c>
      <c r="M18" s="3">
        <v>2</v>
      </c>
      <c r="O18" s="5"/>
      <c r="P18" s="5"/>
      <c r="Q18" s="5"/>
    </row>
    <row r="19" spans="1:17" x14ac:dyDescent="0.25">
      <c r="A19" s="3" t="s">
        <v>22</v>
      </c>
      <c r="B19" s="3">
        <f>DA!B21</f>
        <v>118</v>
      </c>
      <c r="C19" s="3">
        <v>51</v>
      </c>
      <c r="D19" s="3">
        <v>45</v>
      </c>
      <c r="E19" s="3">
        <v>42</v>
      </c>
      <c r="F19" s="3">
        <v>43</v>
      </c>
      <c r="G19" s="3">
        <v>6</v>
      </c>
      <c r="H19" s="3">
        <v>6</v>
      </c>
      <c r="I19" s="3">
        <v>4</v>
      </c>
      <c r="J19" s="3">
        <f t="shared" si="0"/>
        <v>197</v>
      </c>
      <c r="K19" s="3">
        <v>37</v>
      </c>
      <c r="L19" s="3">
        <v>0</v>
      </c>
      <c r="M19" s="3">
        <v>2</v>
      </c>
      <c r="O19" s="5"/>
      <c r="P19" s="5"/>
      <c r="Q19" s="5"/>
    </row>
    <row r="20" spans="1:17" x14ac:dyDescent="0.25">
      <c r="A20" s="3" t="s">
        <v>23</v>
      </c>
      <c r="B20" s="3">
        <f>DA!B22</f>
        <v>93</v>
      </c>
      <c r="C20" s="3">
        <v>41</v>
      </c>
      <c r="D20" s="3">
        <v>38</v>
      </c>
      <c r="E20" s="3">
        <v>31</v>
      </c>
      <c r="F20" s="3">
        <v>28</v>
      </c>
      <c r="G20" s="3">
        <v>7</v>
      </c>
      <c r="H20" s="3">
        <v>8</v>
      </c>
      <c r="I20" s="3">
        <v>5</v>
      </c>
      <c r="J20" s="3">
        <f t="shared" si="0"/>
        <v>158</v>
      </c>
      <c r="K20" s="3">
        <v>28</v>
      </c>
      <c r="L20" s="3">
        <v>0</v>
      </c>
      <c r="M20" s="3">
        <v>0</v>
      </c>
      <c r="O20" s="5"/>
      <c r="P20" s="5"/>
      <c r="Q20" s="5"/>
    </row>
    <row r="21" spans="1:17" x14ac:dyDescent="0.25">
      <c r="A21" s="3" t="s">
        <v>24</v>
      </c>
      <c r="B21" s="3">
        <f>DA!B23</f>
        <v>67</v>
      </c>
      <c r="C21" s="3">
        <v>12</v>
      </c>
      <c r="D21" s="3">
        <v>10</v>
      </c>
      <c r="E21" s="3">
        <v>38</v>
      </c>
      <c r="F21" s="3">
        <v>37</v>
      </c>
      <c r="G21" s="3">
        <v>6</v>
      </c>
      <c r="H21" s="3">
        <v>10</v>
      </c>
      <c r="I21" s="3">
        <v>2</v>
      </c>
      <c r="J21" s="3">
        <f t="shared" si="0"/>
        <v>115</v>
      </c>
      <c r="K21" s="3">
        <v>19</v>
      </c>
      <c r="L21" s="3">
        <v>0</v>
      </c>
      <c r="M21" s="3">
        <v>0</v>
      </c>
      <c r="O21" s="5"/>
      <c r="P21" s="5"/>
      <c r="Q21" s="5"/>
    </row>
    <row r="22" spans="1:17" x14ac:dyDescent="0.25">
      <c r="A22" s="3" t="s">
        <v>25</v>
      </c>
      <c r="B22" s="3">
        <f>DA!B24</f>
        <v>106</v>
      </c>
      <c r="C22" s="3">
        <v>20</v>
      </c>
      <c r="D22" s="3">
        <v>16</v>
      </c>
      <c r="E22" s="3">
        <v>73</v>
      </c>
      <c r="F22" s="3">
        <v>71</v>
      </c>
      <c r="G22" s="3">
        <v>6</v>
      </c>
      <c r="H22" s="3">
        <v>8</v>
      </c>
      <c r="I22" s="3">
        <v>1</v>
      </c>
      <c r="J22" s="3">
        <f t="shared" si="0"/>
        <v>195</v>
      </c>
      <c r="K22" s="3">
        <v>13</v>
      </c>
      <c r="L22" s="3">
        <v>0</v>
      </c>
      <c r="M22" s="3">
        <v>4</v>
      </c>
      <c r="O22" s="5"/>
      <c r="P22" s="5"/>
      <c r="Q22" s="5"/>
    </row>
    <row r="23" spans="1:17" x14ac:dyDescent="0.25">
      <c r="A23" s="3" t="s">
        <v>26</v>
      </c>
      <c r="B23" s="3">
        <f>DA!B25</f>
        <v>342</v>
      </c>
      <c r="C23" s="3">
        <v>65</v>
      </c>
      <c r="D23" s="3">
        <v>62</v>
      </c>
      <c r="E23" s="3">
        <v>205</v>
      </c>
      <c r="F23" s="3">
        <v>196</v>
      </c>
      <c r="G23" s="3">
        <v>30</v>
      </c>
      <c r="H23" s="3">
        <v>28</v>
      </c>
      <c r="I23" s="3">
        <v>4</v>
      </c>
      <c r="J23" s="3">
        <f t="shared" si="0"/>
        <v>590</v>
      </c>
      <c r="K23" s="3">
        <v>93</v>
      </c>
      <c r="L23" s="3">
        <v>0</v>
      </c>
      <c r="M23" s="3">
        <v>1</v>
      </c>
      <c r="O23" s="5"/>
      <c r="P23" s="5"/>
      <c r="Q23" s="5"/>
    </row>
    <row r="24" spans="1:17" x14ac:dyDescent="0.25">
      <c r="A24" s="3" t="s">
        <v>27</v>
      </c>
      <c r="B24" s="3">
        <f>DA!B26</f>
        <v>205</v>
      </c>
      <c r="C24" s="3">
        <v>24</v>
      </c>
      <c r="D24" s="3">
        <v>22</v>
      </c>
      <c r="E24" s="3">
        <v>138</v>
      </c>
      <c r="F24" s="3">
        <v>135</v>
      </c>
      <c r="G24" s="3">
        <v>16</v>
      </c>
      <c r="H24" s="3">
        <v>17</v>
      </c>
      <c r="I24" s="3">
        <v>4</v>
      </c>
      <c r="J24" s="3">
        <f t="shared" si="0"/>
        <v>356</v>
      </c>
      <c r="K24" s="3">
        <v>52</v>
      </c>
      <c r="L24" s="3">
        <v>0</v>
      </c>
      <c r="M24" s="3">
        <v>2</v>
      </c>
      <c r="O24" s="5"/>
      <c r="P24" s="5"/>
      <c r="Q24" s="5"/>
    </row>
    <row r="25" spans="1:17" x14ac:dyDescent="0.25">
      <c r="A25" s="3" t="s">
        <v>28</v>
      </c>
      <c r="B25" s="3">
        <f>DA!B27</f>
        <v>130</v>
      </c>
      <c r="C25" s="3">
        <v>28</v>
      </c>
      <c r="D25" s="3">
        <v>30</v>
      </c>
      <c r="E25" s="3">
        <v>61</v>
      </c>
      <c r="F25" s="3">
        <v>59</v>
      </c>
      <c r="G25" s="3">
        <v>25</v>
      </c>
      <c r="H25" s="3">
        <v>27</v>
      </c>
      <c r="I25" s="3">
        <v>4</v>
      </c>
      <c r="J25" s="3">
        <f t="shared" si="0"/>
        <v>234</v>
      </c>
      <c r="K25" s="3">
        <v>26</v>
      </c>
      <c r="L25" s="3">
        <v>0</v>
      </c>
      <c r="M25" s="3">
        <v>0</v>
      </c>
      <c r="O25" s="5"/>
      <c r="P25" s="5"/>
      <c r="Q25" s="5"/>
    </row>
    <row r="26" spans="1:17" x14ac:dyDescent="0.25">
      <c r="A26" s="3" t="s">
        <v>29</v>
      </c>
      <c r="B26" s="3">
        <f>DA!B28</f>
        <v>163</v>
      </c>
      <c r="C26" s="3">
        <v>54</v>
      </c>
      <c r="D26" s="3">
        <v>45</v>
      </c>
      <c r="E26" s="3">
        <v>91</v>
      </c>
      <c r="F26" s="3">
        <v>85</v>
      </c>
      <c r="G26" s="3">
        <v>7</v>
      </c>
      <c r="H26" s="3">
        <v>7</v>
      </c>
      <c r="I26" s="3">
        <v>1</v>
      </c>
      <c r="J26" s="3">
        <f t="shared" si="0"/>
        <v>290</v>
      </c>
      <c r="K26" s="3">
        <v>36</v>
      </c>
      <c r="L26" s="3">
        <v>0</v>
      </c>
      <c r="M26" s="3">
        <v>0</v>
      </c>
      <c r="O26" s="5"/>
      <c r="P26" s="5"/>
      <c r="Q26" s="5"/>
    </row>
    <row r="27" spans="1:17" x14ac:dyDescent="0.25">
      <c r="A27" s="3" t="s">
        <v>30</v>
      </c>
      <c r="B27" s="3">
        <f>DA!B29</f>
        <v>177</v>
      </c>
      <c r="C27" s="3">
        <v>50</v>
      </c>
      <c r="D27" s="3">
        <v>45</v>
      </c>
      <c r="E27" s="3">
        <v>87</v>
      </c>
      <c r="F27" s="3">
        <v>85</v>
      </c>
      <c r="G27" s="3">
        <v>25</v>
      </c>
      <c r="H27" s="3">
        <v>24</v>
      </c>
      <c r="I27" s="3">
        <v>4</v>
      </c>
      <c r="J27" s="3">
        <f>SUM(C27:I27)</f>
        <v>320</v>
      </c>
      <c r="K27" s="3">
        <v>34</v>
      </c>
      <c r="L27" s="3">
        <v>0</v>
      </c>
      <c r="M27" s="3">
        <v>0</v>
      </c>
      <c r="O27" s="5"/>
      <c r="P27" s="5"/>
      <c r="Q27" s="5"/>
    </row>
    <row r="28" spans="1:17" x14ac:dyDescent="0.25">
      <c r="A28" s="3" t="s">
        <v>31</v>
      </c>
      <c r="B28" s="3">
        <f>DA!B30</f>
        <v>79</v>
      </c>
      <c r="C28" s="3">
        <v>22</v>
      </c>
      <c r="D28" s="3">
        <v>24</v>
      </c>
      <c r="E28" s="3">
        <v>41</v>
      </c>
      <c r="F28" s="3">
        <v>38</v>
      </c>
      <c r="G28" s="3">
        <v>6</v>
      </c>
      <c r="H28" s="3">
        <v>6</v>
      </c>
      <c r="I28" s="3">
        <v>3</v>
      </c>
      <c r="J28" s="3">
        <f t="shared" si="0"/>
        <v>140</v>
      </c>
      <c r="K28" s="3">
        <v>16</v>
      </c>
      <c r="L28" s="3">
        <v>0</v>
      </c>
      <c r="M28" s="3">
        <v>2</v>
      </c>
      <c r="O28" s="5"/>
      <c r="P28" s="5"/>
      <c r="Q28" s="5"/>
    </row>
    <row r="29" spans="1:17" x14ac:dyDescent="0.25">
      <c r="A29" s="3" t="s">
        <v>32</v>
      </c>
      <c r="B29" s="3">
        <f>DA!B31</f>
        <v>165</v>
      </c>
      <c r="C29" s="3">
        <v>37</v>
      </c>
      <c r="D29" s="3">
        <v>36</v>
      </c>
      <c r="E29" s="3">
        <v>98</v>
      </c>
      <c r="F29" s="3">
        <v>89</v>
      </c>
      <c r="G29" s="3">
        <v>18</v>
      </c>
      <c r="H29" s="3">
        <v>20</v>
      </c>
      <c r="I29" s="3">
        <v>4</v>
      </c>
      <c r="J29" s="3">
        <f t="shared" si="0"/>
        <v>302</v>
      </c>
      <c r="K29" s="3">
        <v>26</v>
      </c>
      <c r="L29" s="3">
        <v>0</v>
      </c>
      <c r="M29" s="3">
        <v>2</v>
      </c>
      <c r="O29" s="5"/>
      <c r="P29" s="5"/>
      <c r="Q29" s="5"/>
    </row>
    <row r="30" spans="1:17" x14ac:dyDescent="0.25">
      <c r="A30" s="3" t="s">
        <v>33</v>
      </c>
      <c r="B30" s="3">
        <f>DA!B32</f>
        <v>150</v>
      </c>
      <c r="C30" s="3">
        <v>40</v>
      </c>
      <c r="D30" s="3">
        <v>35</v>
      </c>
      <c r="E30" s="3">
        <v>88</v>
      </c>
      <c r="F30" s="3">
        <v>84</v>
      </c>
      <c r="G30" s="3">
        <v>13</v>
      </c>
      <c r="H30" s="3">
        <v>11</v>
      </c>
      <c r="I30" s="3">
        <v>2</v>
      </c>
      <c r="J30" s="3">
        <f t="shared" si="0"/>
        <v>273</v>
      </c>
      <c r="K30" s="3">
        <v>27</v>
      </c>
      <c r="L30" s="3">
        <v>0</v>
      </c>
      <c r="M30" s="3">
        <v>0</v>
      </c>
      <c r="O30" s="5"/>
      <c r="P30" s="5"/>
      <c r="Q30" s="5"/>
    </row>
    <row r="31" spans="1:17" x14ac:dyDescent="0.25">
      <c r="A31" s="3" t="s">
        <v>34</v>
      </c>
      <c r="B31" s="3">
        <f>DA!B33</f>
        <v>179</v>
      </c>
      <c r="C31" s="3">
        <v>36</v>
      </c>
      <c r="D31" s="3">
        <v>30</v>
      </c>
      <c r="E31" s="3">
        <v>104</v>
      </c>
      <c r="F31" s="3">
        <v>95</v>
      </c>
      <c r="G31" s="3">
        <v>18</v>
      </c>
      <c r="H31" s="3">
        <v>20</v>
      </c>
      <c r="I31" s="3">
        <v>4</v>
      </c>
      <c r="J31" s="3">
        <f t="shared" si="0"/>
        <v>307</v>
      </c>
      <c r="K31" s="3">
        <v>49</v>
      </c>
      <c r="L31" s="3">
        <v>0</v>
      </c>
      <c r="M31" s="3">
        <v>2</v>
      </c>
      <c r="O31" s="5"/>
      <c r="P31" s="5"/>
      <c r="Q31" s="5"/>
    </row>
    <row r="32" spans="1:17" x14ac:dyDescent="0.25">
      <c r="A32" s="3" t="s">
        <v>35</v>
      </c>
      <c r="B32" s="3">
        <f>DA!B34</f>
        <v>253</v>
      </c>
      <c r="C32" s="3">
        <v>31</v>
      </c>
      <c r="D32" s="3">
        <v>31</v>
      </c>
      <c r="E32" s="3">
        <v>151</v>
      </c>
      <c r="F32" s="3">
        <v>135</v>
      </c>
      <c r="G32" s="3">
        <v>24</v>
      </c>
      <c r="H32" s="3">
        <v>32</v>
      </c>
      <c r="I32" s="3">
        <v>8</v>
      </c>
      <c r="J32" s="3">
        <f t="shared" si="0"/>
        <v>412</v>
      </c>
      <c r="K32" s="3">
        <v>94</v>
      </c>
      <c r="L32" s="3">
        <v>0</v>
      </c>
      <c r="M32" s="3">
        <v>0</v>
      </c>
      <c r="O32" s="5"/>
      <c r="P32" s="5"/>
      <c r="Q32" s="5"/>
    </row>
    <row r="33" spans="1:17" x14ac:dyDescent="0.25">
      <c r="A33" s="3" t="s">
        <v>36</v>
      </c>
      <c r="B33" s="3">
        <f>DA!B35</f>
        <v>312</v>
      </c>
      <c r="C33" s="3">
        <v>57</v>
      </c>
      <c r="D33" s="3">
        <v>59</v>
      </c>
      <c r="E33" s="3">
        <v>174</v>
      </c>
      <c r="F33" s="3">
        <v>167</v>
      </c>
      <c r="G33" s="3">
        <v>24</v>
      </c>
      <c r="H33" s="3">
        <v>26</v>
      </c>
      <c r="I33" s="3">
        <v>3</v>
      </c>
      <c r="J33" s="3">
        <f t="shared" si="0"/>
        <v>510</v>
      </c>
      <c r="K33" s="3">
        <v>114</v>
      </c>
      <c r="L33" s="3">
        <v>0</v>
      </c>
      <c r="M33" s="3">
        <v>0</v>
      </c>
      <c r="O33" s="5"/>
      <c r="P33" s="5"/>
      <c r="Q33" s="5"/>
    </row>
    <row r="34" spans="1:17" x14ac:dyDescent="0.25">
      <c r="A34" s="3" t="s">
        <v>37</v>
      </c>
      <c r="B34" s="3">
        <f>DA!B36</f>
        <v>205</v>
      </c>
      <c r="C34" s="3">
        <v>42</v>
      </c>
      <c r="D34" s="3">
        <v>40</v>
      </c>
      <c r="E34" s="3">
        <v>112</v>
      </c>
      <c r="F34" s="3">
        <v>103</v>
      </c>
      <c r="G34" s="3">
        <v>22</v>
      </c>
      <c r="H34" s="3">
        <v>26</v>
      </c>
      <c r="I34" s="3">
        <v>5</v>
      </c>
      <c r="J34" s="3">
        <f t="shared" si="0"/>
        <v>350</v>
      </c>
      <c r="K34" s="3">
        <v>60</v>
      </c>
      <c r="L34" s="3">
        <v>0</v>
      </c>
      <c r="M34" s="3">
        <v>0</v>
      </c>
      <c r="O34" s="5"/>
      <c r="P34" s="5"/>
      <c r="Q34" s="5"/>
    </row>
    <row r="35" spans="1:17" x14ac:dyDescent="0.25">
      <c r="A35" s="3" t="s">
        <v>38</v>
      </c>
      <c r="B35" s="3">
        <f>DA!B37</f>
        <v>194</v>
      </c>
      <c r="C35" s="3">
        <v>47</v>
      </c>
      <c r="D35" s="3">
        <v>51</v>
      </c>
      <c r="E35" s="3">
        <v>103</v>
      </c>
      <c r="F35" s="3">
        <v>95</v>
      </c>
      <c r="G35" s="3">
        <v>23</v>
      </c>
      <c r="H35" s="3">
        <v>25</v>
      </c>
      <c r="I35" s="3">
        <v>4</v>
      </c>
      <c r="J35" s="3">
        <f t="shared" si="0"/>
        <v>348</v>
      </c>
      <c r="K35" s="3">
        <v>40</v>
      </c>
      <c r="L35" s="3">
        <v>0</v>
      </c>
      <c r="M35" s="3">
        <v>0</v>
      </c>
      <c r="O35" s="5"/>
      <c r="P35" s="5"/>
      <c r="Q35" s="5"/>
    </row>
    <row r="36" spans="1:17" x14ac:dyDescent="0.25">
      <c r="A36" s="3" t="s">
        <v>39</v>
      </c>
      <c r="B36" s="3">
        <f>DA!B38</f>
        <v>82</v>
      </c>
      <c r="C36" s="3">
        <v>21</v>
      </c>
      <c r="D36" s="3">
        <v>22</v>
      </c>
      <c r="E36" s="3">
        <v>48</v>
      </c>
      <c r="F36" s="3">
        <v>46</v>
      </c>
      <c r="G36" s="3">
        <v>6</v>
      </c>
      <c r="H36" s="3">
        <v>4</v>
      </c>
      <c r="I36" s="3">
        <v>2</v>
      </c>
      <c r="J36" s="3">
        <f t="shared" si="0"/>
        <v>149</v>
      </c>
      <c r="K36" s="3">
        <v>15</v>
      </c>
      <c r="L36" s="3">
        <v>0</v>
      </c>
      <c r="M36" s="3">
        <v>0</v>
      </c>
      <c r="O36" s="5"/>
      <c r="P36" s="5"/>
      <c r="Q36" s="5"/>
    </row>
    <row r="37" spans="1:17" x14ac:dyDescent="0.25">
      <c r="A37" s="3" t="s">
        <v>40</v>
      </c>
      <c r="B37" s="3">
        <f>DA!B39</f>
        <v>62</v>
      </c>
      <c r="C37" s="3">
        <v>12</v>
      </c>
      <c r="D37" s="3">
        <v>12</v>
      </c>
      <c r="E37" s="3">
        <v>31</v>
      </c>
      <c r="F37" s="3">
        <v>34</v>
      </c>
      <c r="G37" s="3">
        <v>5</v>
      </c>
      <c r="H37" s="3">
        <v>4</v>
      </c>
      <c r="I37" s="3">
        <v>4</v>
      </c>
      <c r="J37" s="3">
        <f t="shared" si="0"/>
        <v>102</v>
      </c>
      <c r="K37" s="3">
        <v>22</v>
      </c>
      <c r="L37" s="3">
        <v>0</v>
      </c>
      <c r="M37" s="3">
        <v>0</v>
      </c>
      <c r="O37" s="5"/>
      <c r="P37" s="5"/>
      <c r="Q37" s="5"/>
    </row>
    <row r="38" spans="1:17" x14ac:dyDescent="0.25">
      <c r="A38" s="3" t="s">
        <v>41</v>
      </c>
      <c r="B38" s="3">
        <f>DA!B40</f>
        <v>104</v>
      </c>
      <c r="C38" s="3">
        <v>31</v>
      </c>
      <c r="D38" s="3">
        <v>29</v>
      </c>
      <c r="E38" s="3">
        <v>41</v>
      </c>
      <c r="F38" s="3">
        <v>38</v>
      </c>
      <c r="G38" s="3">
        <v>13</v>
      </c>
      <c r="H38" s="3">
        <v>10</v>
      </c>
      <c r="I38" s="3">
        <v>7</v>
      </c>
      <c r="J38" s="3">
        <f t="shared" ref="J38:J58" si="1">SUM(C38:I38)</f>
        <v>169</v>
      </c>
      <c r="K38" s="3">
        <v>39</v>
      </c>
      <c r="L38" s="3">
        <v>0</v>
      </c>
      <c r="M38" s="3">
        <v>0</v>
      </c>
      <c r="O38" s="5"/>
      <c r="P38" s="5"/>
      <c r="Q38" s="5"/>
    </row>
    <row r="39" spans="1:17" x14ac:dyDescent="0.25">
      <c r="A39" s="3" t="s">
        <v>42</v>
      </c>
      <c r="B39" s="3">
        <f>DA!B41</f>
        <v>115</v>
      </c>
      <c r="C39" s="3">
        <v>40</v>
      </c>
      <c r="D39" s="3">
        <v>40</v>
      </c>
      <c r="E39" s="3">
        <v>51</v>
      </c>
      <c r="F39" s="3">
        <v>50</v>
      </c>
      <c r="G39" s="3">
        <v>11</v>
      </c>
      <c r="H39" s="3">
        <v>11</v>
      </c>
      <c r="I39" s="3">
        <v>2</v>
      </c>
      <c r="J39" s="3">
        <f t="shared" si="1"/>
        <v>205</v>
      </c>
      <c r="K39" s="3">
        <v>25</v>
      </c>
      <c r="L39" s="3">
        <v>0</v>
      </c>
      <c r="M39" s="3">
        <v>0</v>
      </c>
      <c r="O39" s="5"/>
      <c r="P39" s="5"/>
      <c r="Q39" s="5"/>
    </row>
    <row r="40" spans="1:17" x14ac:dyDescent="0.25">
      <c r="A40" s="3" t="s">
        <v>43</v>
      </c>
      <c r="B40" s="3">
        <f>DA!B42</f>
        <v>165</v>
      </c>
      <c r="C40" s="3">
        <v>59</v>
      </c>
      <c r="D40" s="3">
        <v>54</v>
      </c>
      <c r="E40" s="3">
        <v>67</v>
      </c>
      <c r="F40" s="3">
        <v>66</v>
      </c>
      <c r="G40" s="3">
        <v>16</v>
      </c>
      <c r="H40" s="3">
        <v>13</v>
      </c>
      <c r="I40" s="3">
        <v>4</v>
      </c>
      <c r="J40" s="3">
        <f t="shared" si="1"/>
        <v>279</v>
      </c>
      <c r="K40" s="3">
        <v>51</v>
      </c>
      <c r="L40" s="3">
        <v>0</v>
      </c>
      <c r="M40" s="3">
        <v>0</v>
      </c>
      <c r="O40" s="5"/>
      <c r="P40" s="5"/>
      <c r="Q40" s="5"/>
    </row>
    <row r="41" spans="1:17" x14ac:dyDescent="0.25">
      <c r="A41" s="3" t="s">
        <v>44</v>
      </c>
      <c r="B41" s="3">
        <f>DA!B43</f>
        <v>144</v>
      </c>
      <c r="C41" s="3">
        <v>65</v>
      </c>
      <c r="D41" s="3">
        <v>61</v>
      </c>
      <c r="E41" s="3">
        <v>46</v>
      </c>
      <c r="F41" s="3">
        <v>41</v>
      </c>
      <c r="G41" s="3">
        <v>16</v>
      </c>
      <c r="H41" s="3">
        <v>15</v>
      </c>
      <c r="I41" s="3">
        <v>5</v>
      </c>
      <c r="J41" s="3">
        <f t="shared" si="1"/>
        <v>249</v>
      </c>
      <c r="K41" s="3">
        <v>39</v>
      </c>
      <c r="L41" s="3">
        <v>0</v>
      </c>
      <c r="M41" s="3">
        <v>0</v>
      </c>
      <c r="O41" s="5"/>
      <c r="P41" s="5"/>
      <c r="Q41" s="5"/>
    </row>
    <row r="42" spans="1:17" x14ac:dyDescent="0.25">
      <c r="A42" s="3" t="s">
        <v>45</v>
      </c>
      <c r="B42" s="3">
        <f>DA!B44</f>
        <v>281</v>
      </c>
      <c r="C42" s="3">
        <v>98</v>
      </c>
      <c r="D42" s="3">
        <v>88</v>
      </c>
      <c r="E42" s="3">
        <v>118</v>
      </c>
      <c r="F42" s="3">
        <v>110</v>
      </c>
      <c r="G42" s="3">
        <v>24</v>
      </c>
      <c r="H42" s="3">
        <v>20</v>
      </c>
      <c r="I42" s="3">
        <v>4</v>
      </c>
      <c r="J42" s="3">
        <f t="shared" si="1"/>
        <v>462</v>
      </c>
      <c r="K42" s="3">
        <v>100</v>
      </c>
      <c r="L42" s="3">
        <v>0</v>
      </c>
      <c r="M42" s="3">
        <v>0</v>
      </c>
      <c r="O42" s="5"/>
      <c r="P42" s="5"/>
      <c r="Q42" s="5"/>
    </row>
    <row r="43" spans="1:17" x14ac:dyDescent="0.25">
      <c r="A43" s="3" t="s">
        <v>46</v>
      </c>
      <c r="B43" s="3">
        <f>DA!B45</f>
        <v>272</v>
      </c>
      <c r="C43" s="3">
        <v>88</v>
      </c>
      <c r="D43" s="3">
        <v>77</v>
      </c>
      <c r="E43" s="3">
        <v>140</v>
      </c>
      <c r="F43" s="3">
        <v>121</v>
      </c>
      <c r="G43" s="3">
        <v>22</v>
      </c>
      <c r="H43" s="3">
        <v>18</v>
      </c>
      <c r="I43" s="3">
        <v>2</v>
      </c>
      <c r="J43" s="3">
        <f t="shared" si="1"/>
        <v>468</v>
      </c>
      <c r="K43" s="3">
        <v>76</v>
      </c>
      <c r="L43" s="3">
        <v>0</v>
      </c>
      <c r="M43" s="3">
        <v>0</v>
      </c>
      <c r="O43" s="5"/>
      <c r="P43" s="5"/>
      <c r="Q43" s="5"/>
    </row>
    <row r="44" spans="1:17" x14ac:dyDescent="0.25">
      <c r="A44" s="3" t="s">
        <v>47</v>
      </c>
      <c r="B44" s="3">
        <f>DA!B46</f>
        <v>120</v>
      </c>
      <c r="C44" s="3">
        <v>53</v>
      </c>
      <c r="D44" s="3">
        <v>47</v>
      </c>
      <c r="E44" s="3">
        <v>47</v>
      </c>
      <c r="F44" s="3">
        <v>37</v>
      </c>
      <c r="G44" s="3">
        <v>9</v>
      </c>
      <c r="H44" s="3">
        <v>11</v>
      </c>
      <c r="I44" s="3">
        <v>3</v>
      </c>
      <c r="J44" s="3">
        <f t="shared" si="1"/>
        <v>207</v>
      </c>
      <c r="K44" s="3">
        <v>33</v>
      </c>
      <c r="L44" s="3">
        <v>0</v>
      </c>
      <c r="M44" s="3">
        <v>0</v>
      </c>
      <c r="O44" s="5"/>
      <c r="P44" s="5"/>
      <c r="Q44" s="5"/>
    </row>
    <row r="45" spans="1:17" x14ac:dyDescent="0.25">
      <c r="A45" s="3" t="s">
        <v>48</v>
      </c>
      <c r="B45" s="3">
        <f>DA!B47</f>
        <v>210</v>
      </c>
      <c r="C45" s="3">
        <v>93</v>
      </c>
      <c r="D45" s="3">
        <v>91</v>
      </c>
      <c r="E45" s="3">
        <v>71</v>
      </c>
      <c r="F45" s="3">
        <v>68</v>
      </c>
      <c r="G45" s="3">
        <v>20</v>
      </c>
      <c r="H45" s="3">
        <v>18</v>
      </c>
      <c r="I45" s="3">
        <v>9</v>
      </c>
      <c r="J45" s="3">
        <f t="shared" si="1"/>
        <v>370</v>
      </c>
      <c r="K45" s="3">
        <v>50</v>
      </c>
      <c r="L45" s="3">
        <v>0</v>
      </c>
      <c r="M45" s="3">
        <v>0</v>
      </c>
      <c r="O45" s="5"/>
      <c r="P45" s="5"/>
      <c r="Q45" s="5"/>
    </row>
    <row r="46" spans="1:17" x14ac:dyDescent="0.25">
      <c r="A46" s="3" t="s">
        <v>49</v>
      </c>
      <c r="B46" s="3">
        <f>DA!B48</f>
        <v>105</v>
      </c>
      <c r="C46" s="3">
        <v>13</v>
      </c>
      <c r="D46" s="3">
        <v>10</v>
      </c>
      <c r="E46" s="3">
        <v>71</v>
      </c>
      <c r="F46" s="3">
        <v>71</v>
      </c>
      <c r="G46" s="3">
        <v>5</v>
      </c>
      <c r="H46" s="3">
        <v>5</v>
      </c>
      <c r="I46" s="3">
        <v>0</v>
      </c>
      <c r="J46" s="3">
        <f t="shared" si="1"/>
        <v>175</v>
      </c>
      <c r="K46" s="3">
        <v>33</v>
      </c>
      <c r="L46" s="3">
        <v>0</v>
      </c>
      <c r="M46" s="3">
        <v>2</v>
      </c>
      <c r="O46" s="5"/>
      <c r="P46" s="5"/>
      <c r="Q46" s="5"/>
    </row>
    <row r="47" spans="1:17" x14ac:dyDescent="0.25">
      <c r="A47" s="3" t="s">
        <v>50</v>
      </c>
      <c r="B47" s="3">
        <f>DA!B49</f>
        <v>112</v>
      </c>
      <c r="C47" s="3">
        <v>18</v>
      </c>
      <c r="D47" s="3">
        <v>18</v>
      </c>
      <c r="E47" s="3">
        <v>68</v>
      </c>
      <c r="F47" s="3">
        <v>66</v>
      </c>
      <c r="G47" s="3">
        <v>11</v>
      </c>
      <c r="H47" s="3">
        <v>11</v>
      </c>
      <c r="I47" s="3">
        <v>2</v>
      </c>
      <c r="J47" s="3">
        <f t="shared" si="1"/>
        <v>194</v>
      </c>
      <c r="K47" s="3">
        <v>27</v>
      </c>
      <c r="L47" s="3">
        <v>0</v>
      </c>
      <c r="M47" s="3">
        <v>3</v>
      </c>
      <c r="O47" s="5"/>
      <c r="P47" s="5"/>
      <c r="Q47" s="5"/>
    </row>
    <row r="48" spans="1:17" x14ac:dyDescent="0.25">
      <c r="A48" s="3" t="s">
        <v>51</v>
      </c>
      <c r="B48" s="3">
        <f>DA!B50</f>
        <v>120</v>
      </c>
      <c r="C48" s="3">
        <v>24</v>
      </c>
      <c r="D48" s="3">
        <v>20</v>
      </c>
      <c r="E48" s="3">
        <v>71</v>
      </c>
      <c r="F48" s="3">
        <v>73</v>
      </c>
      <c r="G48" s="3">
        <v>6</v>
      </c>
      <c r="H48" s="3">
        <v>5</v>
      </c>
      <c r="I48" s="3">
        <v>0</v>
      </c>
      <c r="J48" s="3">
        <f t="shared" si="1"/>
        <v>199</v>
      </c>
      <c r="K48" s="3">
        <v>41</v>
      </c>
      <c r="L48" s="3">
        <v>0</v>
      </c>
      <c r="M48" s="3">
        <v>0</v>
      </c>
      <c r="O48" s="5"/>
      <c r="P48" s="5"/>
      <c r="Q48" s="5"/>
    </row>
    <row r="49" spans="1:17" x14ac:dyDescent="0.25">
      <c r="A49" s="3" t="s">
        <v>52</v>
      </c>
      <c r="B49" s="3">
        <f>DA!B51</f>
        <v>117</v>
      </c>
      <c r="C49" s="3">
        <v>37</v>
      </c>
      <c r="D49" s="3">
        <v>36</v>
      </c>
      <c r="E49" s="3">
        <v>62</v>
      </c>
      <c r="F49" s="3">
        <v>63</v>
      </c>
      <c r="G49" s="3">
        <v>9</v>
      </c>
      <c r="H49" s="3">
        <v>9</v>
      </c>
      <c r="I49" s="3">
        <v>4</v>
      </c>
      <c r="J49" s="3">
        <f t="shared" si="1"/>
        <v>220</v>
      </c>
      <c r="K49" s="3">
        <v>14</v>
      </c>
      <c r="L49" s="3">
        <v>0</v>
      </c>
      <c r="M49" s="3">
        <v>0</v>
      </c>
      <c r="O49" s="5"/>
      <c r="P49" s="5"/>
      <c r="Q49" s="5"/>
    </row>
    <row r="50" spans="1:17" x14ac:dyDescent="0.25">
      <c r="A50" s="3" t="s">
        <v>53</v>
      </c>
      <c r="B50" s="3">
        <f>DA!B52</f>
        <v>126</v>
      </c>
      <c r="C50" s="3">
        <v>35</v>
      </c>
      <c r="D50" s="3">
        <v>29</v>
      </c>
      <c r="E50" s="3">
        <v>73</v>
      </c>
      <c r="F50" s="3">
        <v>64</v>
      </c>
      <c r="G50" s="3">
        <v>5</v>
      </c>
      <c r="H50" s="3">
        <v>5</v>
      </c>
      <c r="I50" s="3">
        <v>3</v>
      </c>
      <c r="J50" s="3">
        <f t="shared" si="1"/>
        <v>214</v>
      </c>
      <c r="K50" s="3">
        <v>38</v>
      </c>
      <c r="L50" s="3">
        <v>0</v>
      </c>
      <c r="M50" s="3">
        <v>0</v>
      </c>
      <c r="O50" s="5"/>
      <c r="P50" s="5"/>
      <c r="Q50" s="5"/>
    </row>
    <row r="51" spans="1:17" x14ac:dyDescent="0.25">
      <c r="A51" s="3" t="s">
        <v>54</v>
      </c>
      <c r="B51" s="3">
        <f>DA!B53</f>
        <v>136</v>
      </c>
      <c r="C51" s="3">
        <v>38</v>
      </c>
      <c r="D51" s="3">
        <v>39</v>
      </c>
      <c r="E51" s="3">
        <v>62</v>
      </c>
      <c r="F51" s="3">
        <v>54</v>
      </c>
      <c r="G51" s="3">
        <v>13</v>
      </c>
      <c r="H51" s="3">
        <v>16</v>
      </c>
      <c r="I51" s="3">
        <v>3</v>
      </c>
      <c r="J51" s="3">
        <f t="shared" si="1"/>
        <v>225</v>
      </c>
      <c r="K51" s="3">
        <v>47</v>
      </c>
      <c r="L51" s="3">
        <v>0</v>
      </c>
      <c r="M51" s="3">
        <v>0</v>
      </c>
      <c r="O51" s="5"/>
      <c r="P51" s="5"/>
      <c r="Q51" s="5"/>
    </row>
    <row r="52" spans="1:17" x14ac:dyDescent="0.25">
      <c r="A52" s="3" t="s">
        <v>55</v>
      </c>
      <c r="B52" s="3">
        <f>DA!B54</f>
        <v>145</v>
      </c>
      <c r="C52" s="3">
        <v>58</v>
      </c>
      <c r="D52" s="3">
        <v>55</v>
      </c>
      <c r="E52" s="3">
        <v>56</v>
      </c>
      <c r="F52" s="3">
        <v>51</v>
      </c>
      <c r="G52" s="3">
        <v>8</v>
      </c>
      <c r="H52" s="3">
        <v>10</v>
      </c>
      <c r="I52" s="3">
        <v>4</v>
      </c>
      <c r="J52" s="3">
        <f t="shared" si="1"/>
        <v>242</v>
      </c>
      <c r="K52" s="3">
        <v>48</v>
      </c>
      <c r="L52" s="3">
        <v>0</v>
      </c>
      <c r="M52" s="3">
        <v>0</v>
      </c>
      <c r="O52" s="5"/>
      <c r="P52" s="5"/>
      <c r="Q52" s="5"/>
    </row>
    <row r="53" spans="1:17" x14ac:dyDescent="0.25">
      <c r="A53" s="3" t="s">
        <v>56</v>
      </c>
      <c r="B53" s="3">
        <f>DA!B55</f>
        <v>110</v>
      </c>
      <c r="C53" s="3">
        <v>30</v>
      </c>
      <c r="D53" s="3">
        <v>31</v>
      </c>
      <c r="E53" s="3">
        <v>61</v>
      </c>
      <c r="F53" s="3">
        <v>57</v>
      </c>
      <c r="G53" s="3">
        <v>9</v>
      </c>
      <c r="H53" s="3">
        <v>10</v>
      </c>
      <c r="I53" s="3">
        <v>5</v>
      </c>
      <c r="J53" s="3">
        <f t="shared" si="1"/>
        <v>203</v>
      </c>
      <c r="K53" s="3">
        <v>17</v>
      </c>
      <c r="L53" s="3">
        <v>0</v>
      </c>
      <c r="M53" s="3">
        <v>0</v>
      </c>
      <c r="O53" s="5"/>
      <c r="P53" s="5"/>
      <c r="Q53" s="5"/>
    </row>
    <row r="54" spans="1:17" x14ac:dyDescent="0.25">
      <c r="A54" s="3" t="s">
        <v>57</v>
      </c>
      <c r="B54" s="3">
        <f>DA!B56</f>
        <v>208</v>
      </c>
      <c r="C54" s="3">
        <v>64</v>
      </c>
      <c r="D54" s="3">
        <v>62</v>
      </c>
      <c r="E54" s="3">
        <v>108</v>
      </c>
      <c r="F54" s="3">
        <v>94</v>
      </c>
      <c r="G54" s="3">
        <v>16</v>
      </c>
      <c r="H54" s="3">
        <v>15</v>
      </c>
      <c r="I54" s="3">
        <v>4</v>
      </c>
      <c r="J54" s="3">
        <f t="shared" si="1"/>
        <v>363</v>
      </c>
      <c r="K54" s="3">
        <v>53</v>
      </c>
      <c r="L54" s="3">
        <v>0</v>
      </c>
      <c r="M54" s="3">
        <v>0</v>
      </c>
      <c r="O54" s="5"/>
      <c r="P54" s="5"/>
      <c r="Q54" s="5"/>
    </row>
    <row r="55" spans="1:17" x14ac:dyDescent="0.25">
      <c r="A55" s="3" t="s">
        <v>58</v>
      </c>
      <c r="B55" s="3">
        <f>DA!B57</f>
        <v>188</v>
      </c>
      <c r="C55" s="3">
        <v>41</v>
      </c>
      <c r="D55" s="3">
        <v>36</v>
      </c>
      <c r="E55" s="3">
        <v>99</v>
      </c>
      <c r="F55" s="3">
        <v>94</v>
      </c>
      <c r="G55" s="3">
        <v>23</v>
      </c>
      <c r="H55" s="3">
        <v>25</v>
      </c>
      <c r="I55" s="3">
        <v>0</v>
      </c>
      <c r="J55" s="3">
        <f t="shared" si="1"/>
        <v>318</v>
      </c>
      <c r="K55" s="3">
        <v>58</v>
      </c>
      <c r="L55" s="3">
        <v>0</v>
      </c>
      <c r="M55" s="3">
        <v>0</v>
      </c>
      <c r="O55" s="5"/>
      <c r="P55" s="5"/>
      <c r="Q55" s="5"/>
    </row>
    <row r="56" spans="1:17" x14ac:dyDescent="0.25">
      <c r="A56" s="3" t="s">
        <v>59</v>
      </c>
      <c r="B56" s="3">
        <f>DA!B58</f>
        <v>164</v>
      </c>
      <c r="C56" s="3">
        <v>21</v>
      </c>
      <c r="D56" s="3">
        <v>22</v>
      </c>
      <c r="E56" s="3">
        <v>103</v>
      </c>
      <c r="F56" s="3">
        <v>97</v>
      </c>
      <c r="G56" s="3">
        <v>16</v>
      </c>
      <c r="H56" s="3">
        <v>17</v>
      </c>
      <c r="I56" s="3">
        <v>5</v>
      </c>
      <c r="J56" s="3">
        <f t="shared" si="1"/>
        <v>281</v>
      </c>
      <c r="K56" s="3">
        <v>47</v>
      </c>
      <c r="L56" s="3">
        <v>0</v>
      </c>
      <c r="M56" s="3">
        <v>0</v>
      </c>
      <c r="O56" s="5"/>
      <c r="P56" s="5"/>
      <c r="Q56" s="5"/>
    </row>
    <row r="57" spans="1:17" x14ac:dyDescent="0.25">
      <c r="A57" s="3" t="s">
        <v>60</v>
      </c>
      <c r="B57" s="3">
        <f>DA!B59</f>
        <v>239</v>
      </c>
      <c r="C57" s="3">
        <v>39</v>
      </c>
      <c r="D57" s="3">
        <v>39</v>
      </c>
      <c r="E57" s="3">
        <v>125</v>
      </c>
      <c r="F57" s="3">
        <v>120</v>
      </c>
      <c r="G57" s="3">
        <v>28</v>
      </c>
      <c r="H57" s="3">
        <v>26</v>
      </c>
      <c r="I57" s="3">
        <v>4</v>
      </c>
      <c r="J57" s="3">
        <f t="shared" si="1"/>
        <v>381</v>
      </c>
      <c r="K57" s="3">
        <v>97</v>
      </c>
      <c r="L57" s="3">
        <v>0</v>
      </c>
      <c r="M57" s="3">
        <v>0</v>
      </c>
      <c r="O57" s="5"/>
      <c r="P57" s="5"/>
      <c r="Q57" s="5"/>
    </row>
    <row r="58" spans="1:17" x14ac:dyDescent="0.25">
      <c r="A58" s="4" t="s">
        <v>61</v>
      </c>
      <c r="B58" s="4">
        <f>DA!B60</f>
        <v>7929</v>
      </c>
      <c r="C58" s="4">
        <f t="shared" ref="C58:I58" si="2">SUM(C6:C57)</f>
        <v>2349</v>
      </c>
      <c r="D58" s="4">
        <f t="shared" si="2"/>
        <v>2202</v>
      </c>
      <c r="E58" s="4">
        <f t="shared" si="2"/>
        <v>3842</v>
      </c>
      <c r="F58" s="4">
        <f t="shared" si="2"/>
        <v>3597</v>
      </c>
      <c r="G58" s="4">
        <f t="shared" si="2"/>
        <v>711</v>
      </c>
      <c r="H58" s="4">
        <f t="shared" si="2"/>
        <v>728</v>
      </c>
      <c r="I58" s="4">
        <f t="shared" si="2"/>
        <v>183</v>
      </c>
      <c r="J58" s="4">
        <f t="shared" si="1"/>
        <v>13612</v>
      </c>
      <c r="K58" s="4">
        <f>SUM(K6:K57)</f>
        <v>2217</v>
      </c>
      <c r="L58" s="4">
        <f>SUM(L6:L57)</f>
        <v>2</v>
      </c>
      <c r="M58" s="4">
        <f>SUM(M6:M57)</f>
        <v>27</v>
      </c>
      <c r="O58" s="8"/>
      <c r="P58" s="8"/>
    </row>
  </sheetData>
  <pageMargins left="0.7" right="0.7" top="0.75" bottom="0.75" header="0.3" footer="0.3"/>
  <pageSetup paperSize="5" scale="5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activeCell="R24" sqref="R24"/>
    </sheetView>
  </sheetViews>
  <sheetFormatPr defaultRowHeight="15" x14ac:dyDescent="0.25"/>
  <cols>
    <col min="1" max="1" width="24.28515625" customWidth="1"/>
  </cols>
  <sheetData>
    <row r="1" spans="1:11" ht="18.75" x14ac:dyDescent="0.3">
      <c r="A1" s="1" t="s">
        <v>0</v>
      </c>
    </row>
    <row r="3" spans="1:11" ht="18.75" x14ac:dyDescent="0.3">
      <c r="A3" s="1" t="s">
        <v>212</v>
      </c>
    </row>
    <row r="4" spans="1:11" ht="18.75" x14ac:dyDescent="0.3">
      <c r="A4" s="1" t="s">
        <v>2</v>
      </c>
    </row>
    <row r="5" spans="1:11" x14ac:dyDescent="0.25">
      <c r="A5" s="2" t="s">
        <v>3</v>
      </c>
      <c r="B5" s="2" t="s">
        <v>4</v>
      </c>
      <c r="C5" s="2" t="s">
        <v>213</v>
      </c>
      <c r="D5" s="2" t="s">
        <v>214</v>
      </c>
      <c r="E5" s="2" t="s">
        <v>63</v>
      </c>
      <c r="F5" s="2" t="s">
        <v>5</v>
      </c>
      <c r="G5" s="2" t="s">
        <v>6</v>
      </c>
      <c r="H5" s="13"/>
      <c r="J5" s="7"/>
      <c r="K5" s="7"/>
    </row>
    <row r="6" spans="1:11" x14ac:dyDescent="0.25">
      <c r="A6" s="3" t="s">
        <v>9</v>
      </c>
      <c r="B6" s="3">
        <f>DA!B8</f>
        <v>185</v>
      </c>
      <c r="C6" s="3">
        <v>104</v>
      </c>
      <c r="D6" s="3">
        <v>66</v>
      </c>
      <c r="E6" s="3">
        <f t="shared" ref="E6:E37" si="0">SUM(C6:D6)</f>
        <v>170</v>
      </c>
      <c r="F6" s="3">
        <v>14</v>
      </c>
      <c r="G6" s="3">
        <v>1</v>
      </c>
      <c r="H6" s="14"/>
      <c r="J6" s="5"/>
      <c r="K6" s="5"/>
    </row>
    <row r="7" spans="1:11" x14ac:dyDescent="0.25">
      <c r="A7" s="3" t="s">
        <v>10</v>
      </c>
      <c r="B7" s="3">
        <f>DA!B9</f>
        <v>92</v>
      </c>
      <c r="C7" s="3">
        <v>54</v>
      </c>
      <c r="D7" s="3">
        <v>36</v>
      </c>
      <c r="E7" s="3">
        <f t="shared" si="0"/>
        <v>90</v>
      </c>
      <c r="F7" s="3">
        <v>2</v>
      </c>
      <c r="G7" s="3">
        <v>0</v>
      </c>
      <c r="H7" s="14"/>
      <c r="J7" s="5"/>
      <c r="K7" s="5"/>
    </row>
    <row r="8" spans="1:11" x14ac:dyDescent="0.25">
      <c r="A8" s="3" t="s">
        <v>11</v>
      </c>
      <c r="B8" s="3">
        <f>DA!B10</f>
        <v>115</v>
      </c>
      <c r="C8" s="3">
        <v>73</v>
      </c>
      <c r="D8" s="3">
        <v>34</v>
      </c>
      <c r="E8" s="3">
        <f t="shared" si="0"/>
        <v>107</v>
      </c>
      <c r="F8" s="3">
        <v>8</v>
      </c>
      <c r="G8" s="3">
        <v>0</v>
      </c>
      <c r="H8" s="14"/>
      <c r="J8" s="5"/>
      <c r="K8" s="5"/>
    </row>
    <row r="9" spans="1:11" x14ac:dyDescent="0.25">
      <c r="A9" s="3" t="s">
        <v>12</v>
      </c>
      <c r="B9" s="3">
        <f>DA!B11</f>
        <v>85</v>
      </c>
      <c r="C9" s="3">
        <v>46</v>
      </c>
      <c r="D9" s="3">
        <v>36</v>
      </c>
      <c r="E9" s="3">
        <f t="shared" si="0"/>
        <v>82</v>
      </c>
      <c r="F9" s="3">
        <v>3</v>
      </c>
      <c r="G9" s="3">
        <v>0</v>
      </c>
      <c r="H9" s="14"/>
      <c r="J9" s="5"/>
      <c r="K9" s="5"/>
    </row>
    <row r="10" spans="1:11" x14ac:dyDescent="0.25">
      <c r="A10" s="3" t="s">
        <v>13</v>
      </c>
      <c r="B10" s="3">
        <f>DA!B12</f>
        <v>178</v>
      </c>
      <c r="C10" s="3">
        <v>93</v>
      </c>
      <c r="D10" s="3">
        <v>69</v>
      </c>
      <c r="E10" s="3">
        <f t="shared" si="0"/>
        <v>162</v>
      </c>
      <c r="F10" s="3">
        <v>16</v>
      </c>
      <c r="G10" s="3">
        <v>0</v>
      </c>
      <c r="H10" s="14"/>
      <c r="J10" s="5"/>
      <c r="K10" s="5"/>
    </row>
    <row r="11" spans="1:11" x14ac:dyDescent="0.25">
      <c r="A11" s="3" t="s">
        <v>14</v>
      </c>
      <c r="B11" s="3">
        <f>DA!B13</f>
        <v>198</v>
      </c>
      <c r="C11" s="3">
        <v>116</v>
      </c>
      <c r="D11" s="3">
        <v>66</v>
      </c>
      <c r="E11" s="3">
        <f t="shared" si="0"/>
        <v>182</v>
      </c>
      <c r="F11" s="3">
        <v>16</v>
      </c>
      <c r="G11" s="3">
        <v>0</v>
      </c>
      <c r="H11" s="14"/>
      <c r="J11" s="5"/>
      <c r="K11" s="5"/>
    </row>
    <row r="12" spans="1:11" x14ac:dyDescent="0.25">
      <c r="A12" s="3" t="s">
        <v>15</v>
      </c>
      <c r="B12" s="3">
        <f>DA!B14</f>
        <v>98</v>
      </c>
      <c r="C12" s="3">
        <v>54</v>
      </c>
      <c r="D12" s="3">
        <v>41</v>
      </c>
      <c r="E12" s="3">
        <f t="shared" si="0"/>
        <v>95</v>
      </c>
      <c r="F12" s="3">
        <v>3</v>
      </c>
      <c r="G12" s="3">
        <v>0</v>
      </c>
      <c r="H12" s="14"/>
      <c r="J12" s="5"/>
      <c r="K12" s="5"/>
    </row>
    <row r="13" spans="1:11" x14ac:dyDescent="0.25">
      <c r="A13" s="3" t="s">
        <v>16</v>
      </c>
      <c r="B13" s="3">
        <f>DA!B15</f>
        <v>126</v>
      </c>
      <c r="C13" s="3">
        <v>67</v>
      </c>
      <c r="D13" s="3">
        <v>53</v>
      </c>
      <c r="E13" s="3">
        <f t="shared" si="0"/>
        <v>120</v>
      </c>
      <c r="F13" s="3">
        <v>6</v>
      </c>
      <c r="G13" s="3">
        <v>0</v>
      </c>
      <c r="H13" s="14"/>
      <c r="J13" s="5"/>
      <c r="K13" s="5"/>
    </row>
    <row r="14" spans="1:11" x14ac:dyDescent="0.25">
      <c r="A14" s="3" t="s">
        <v>17</v>
      </c>
      <c r="B14" s="3">
        <f>DA!B16</f>
        <v>201</v>
      </c>
      <c r="C14" s="3">
        <v>134</v>
      </c>
      <c r="D14" s="3">
        <v>57</v>
      </c>
      <c r="E14" s="3">
        <f t="shared" si="0"/>
        <v>191</v>
      </c>
      <c r="F14" s="3">
        <v>10</v>
      </c>
      <c r="G14" s="3">
        <v>0</v>
      </c>
      <c r="H14" s="14"/>
      <c r="J14" s="5"/>
      <c r="K14" s="5"/>
    </row>
    <row r="15" spans="1:11" x14ac:dyDescent="0.25">
      <c r="A15" s="3" t="s">
        <v>18</v>
      </c>
      <c r="B15" s="3">
        <f>DA!B17</f>
        <v>133</v>
      </c>
      <c r="C15" s="3">
        <v>75</v>
      </c>
      <c r="D15" s="3">
        <v>53</v>
      </c>
      <c r="E15" s="3">
        <f t="shared" si="0"/>
        <v>128</v>
      </c>
      <c r="F15" s="3">
        <v>5</v>
      </c>
      <c r="G15" s="3">
        <v>0</v>
      </c>
      <c r="H15" s="14"/>
      <c r="J15" s="5"/>
      <c r="K15" s="5"/>
    </row>
    <row r="16" spans="1:11" x14ac:dyDescent="0.25">
      <c r="A16" s="3" t="s">
        <v>19</v>
      </c>
      <c r="B16" s="3">
        <f>DA!B18</f>
        <v>105</v>
      </c>
      <c r="C16" s="3">
        <v>63</v>
      </c>
      <c r="D16" s="3">
        <v>38</v>
      </c>
      <c r="E16" s="3">
        <f t="shared" si="0"/>
        <v>101</v>
      </c>
      <c r="F16" s="3">
        <v>4</v>
      </c>
      <c r="G16" s="3">
        <v>0</v>
      </c>
      <c r="H16" s="14"/>
      <c r="J16" s="5"/>
      <c r="K16" s="5"/>
    </row>
    <row r="17" spans="1:11" x14ac:dyDescent="0.25">
      <c r="A17" s="3" t="s">
        <v>20</v>
      </c>
      <c r="B17" s="3">
        <f>DA!B19</f>
        <v>68</v>
      </c>
      <c r="C17" s="3">
        <v>34</v>
      </c>
      <c r="D17" s="3">
        <v>32</v>
      </c>
      <c r="E17" s="3">
        <f t="shared" si="0"/>
        <v>66</v>
      </c>
      <c r="F17" s="3">
        <v>2</v>
      </c>
      <c r="G17" s="3">
        <v>0</v>
      </c>
      <c r="H17" s="14"/>
      <c r="J17" s="5"/>
      <c r="K17" s="5"/>
    </row>
    <row r="18" spans="1:11" x14ac:dyDescent="0.25">
      <c r="A18" s="3" t="s">
        <v>21</v>
      </c>
      <c r="B18" s="3">
        <f>DA!B20</f>
        <v>82</v>
      </c>
      <c r="C18" s="3">
        <v>33</v>
      </c>
      <c r="D18" s="3">
        <v>48</v>
      </c>
      <c r="E18" s="3">
        <f t="shared" si="0"/>
        <v>81</v>
      </c>
      <c r="F18" s="3">
        <v>1</v>
      </c>
      <c r="G18" s="3">
        <v>0</v>
      </c>
      <c r="H18" s="14"/>
      <c r="J18" s="5"/>
      <c r="K18" s="5"/>
    </row>
    <row r="19" spans="1:11" x14ac:dyDescent="0.25">
      <c r="A19" s="3" t="s">
        <v>22</v>
      </c>
      <c r="B19" s="3">
        <f>DA!B21</f>
        <v>118</v>
      </c>
      <c r="C19" s="3">
        <v>64</v>
      </c>
      <c r="D19" s="3">
        <v>45</v>
      </c>
      <c r="E19" s="3">
        <f t="shared" si="0"/>
        <v>109</v>
      </c>
      <c r="F19" s="3">
        <v>9</v>
      </c>
      <c r="G19" s="3">
        <v>0</v>
      </c>
      <c r="H19" s="14"/>
      <c r="J19" s="5"/>
      <c r="K19" s="5"/>
    </row>
    <row r="20" spans="1:11" x14ac:dyDescent="0.25">
      <c r="A20" s="3" t="s">
        <v>23</v>
      </c>
      <c r="B20" s="3">
        <f>DA!B22</f>
        <v>93</v>
      </c>
      <c r="C20" s="3">
        <v>49</v>
      </c>
      <c r="D20" s="3">
        <v>35</v>
      </c>
      <c r="E20" s="3">
        <f t="shared" si="0"/>
        <v>84</v>
      </c>
      <c r="F20" s="3">
        <v>8</v>
      </c>
      <c r="G20" s="3">
        <v>1</v>
      </c>
      <c r="H20" s="14"/>
      <c r="J20" s="5"/>
      <c r="K20" s="5"/>
    </row>
    <row r="21" spans="1:11" x14ac:dyDescent="0.25">
      <c r="A21" s="3" t="s">
        <v>24</v>
      </c>
      <c r="B21" s="3">
        <f>DA!B23</f>
        <v>67</v>
      </c>
      <c r="C21" s="3">
        <v>32</v>
      </c>
      <c r="D21" s="3">
        <v>32</v>
      </c>
      <c r="E21" s="3">
        <f t="shared" si="0"/>
        <v>64</v>
      </c>
      <c r="F21" s="3">
        <v>3</v>
      </c>
      <c r="G21" s="3">
        <v>0</v>
      </c>
      <c r="H21" s="14"/>
      <c r="J21" s="5"/>
      <c r="K21" s="5"/>
    </row>
    <row r="22" spans="1:11" x14ac:dyDescent="0.25">
      <c r="A22" s="3" t="s">
        <v>25</v>
      </c>
      <c r="B22" s="3">
        <f>DA!B24</f>
        <v>106</v>
      </c>
      <c r="C22" s="3">
        <v>51</v>
      </c>
      <c r="D22" s="3">
        <v>50</v>
      </c>
      <c r="E22" s="3">
        <f t="shared" si="0"/>
        <v>101</v>
      </c>
      <c r="F22" s="3">
        <v>5</v>
      </c>
      <c r="G22" s="3">
        <v>0</v>
      </c>
      <c r="H22" s="14"/>
      <c r="J22" s="5"/>
      <c r="K22" s="5"/>
    </row>
    <row r="23" spans="1:11" x14ac:dyDescent="0.25">
      <c r="A23" s="3" t="s">
        <v>26</v>
      </c>
      <c r="B23" s="3">
        <f>DA!B25</f>
        <v>342</v>
      </c>
      <c r="C23" s="3">
        <v>177</v>
      </c>
      <c r="D23" s="3">
        <v>151</v>
      </c>
      <c r="E23" s="3">
        <f t="shared" si="0"/>
        <v>328</v>
      </c>
      <c r="F23" s="3">
        <v>14</v>
      </c>
      <c r="G23" s="3">
        <v>0</v>
      </c>
      <c r="H23" s="14"/>
      <c r="J23" s="5"/>
      <c r="K23" s="5"/>
    </row>
    <row r="24" spans="1:11" x14ac:dyDescent="0.25">
      <c r="A24" s="3" t="s">
        <v>27</v>
      </c>
      <c r="B24" s="3">
        <f>DA!B26</f>
        <v>205</v>
      </c>
      <c r="C24" s="3">
        <v>108</v>
      </c>
      <c r="D24" s="3">
        <v>91</v>
      </c>
      <c r="E24" s="3">
        <f t="shared" si="0"/>
        <v>199</v>
      </c>
      <c r="F24" s="3">
        <v>6</v>
      </c>
      <c r="G24" s="3">
        <v>0</v>
      </c>
      <c r="H24" s="14"/>
      <c r="J24" s="5"/>
      <c r="K24" s="5"/>
    </row>
    <row r="25" spans="1:11" x14ac:dyDescent="0.25">
      <c r="A25" s="3" t="s">
        <v>28</v>
      </c>
      <c r="B25" s="3">
        <f>DA!B27</f>
        <v>130</v>
      </c>
      <c r="C25" s="3">
        <v>71</v>
      </c>
      <c r="D25" s="3">
        <v>56</v>
      </c>
      <c r="E25" s="3">
        <f t="shared" si="0"/>
        <v>127</v>
      </c>
      <c r="F25" s="3">
        <v>3</v>
      </c>
      <c r="G25" s="3">
        <v>0</v>
      </c>
      <c r="H25" s="14"/>
      <c r="J25" s="5"/>
      <c r="K25" s="5"/>
    </row>
    <row r="26" spans="1:11" x14ac:dyDescent="0.25">
      <c r="A26" s="3" t="s">
        <v>29</v>
      </c>
      <c r="B26" s="3">
        <f>DA!B28</f>
        <v>163</v>
      </c>
      <c r="C26" s="3">
        <v>83</v>
      </c>
      <c r="D26" s="3">
        <v>76</v>
      </c>
      <c r="E26" s="3">
        <f t="shared" si="0"/>
        <v>159</v>
      </c>
      <c r="F26" s="3">
        <v>4</v>
      </c>
      <c r="G26" s="3">
        <v>0</v>
      </c>
      <c r="H26" s="14"/>
      <c r="J26" s="5"/>
      <c r="K26" s="5"/>
    </row>
    <row r="27" spans="1:11" x14ac:dyDescent="0.25">
      <c r="A27" s="3" t="s">
        <v>30</v>
      </c>
      <c r="B27" s="3">
        <f>DA!B29</f>
        <v>177</v>
      </c>
      <c r="C27" s="3">
        <v>124</v>
      </c>
      <c r="D27" s="3">
        <v>50</v>
      </c>
      <c r="E27" s="3">
        <f t="shared" si="0"/>
        <v>174</v>
      </c>
      <c r="F27" s="3">
        <v>3</v>
      </c>
      <c r="G27" s="3">
        <v>0</v>
      </c>
      <c r="H27" s="14"/>
      <c r="J27" s="5"/>
      <c r="K27" s="5"/>
    </row>
    <row r="28" spans="1:11" x14ac:dyDescent="0.25">
      <c r="A28" s="3" t="s">
        <v>31</v>
      </c>
      <c r="B28" s="3">
        <f>DA!B30</f>
        <v>79</v>
      </c>
      <c r="C28" s="3">
        <v>43</v>
      </c>
      <c r="D28" s="3">
        <v>35</v>
      </c>
      <c r="E28" s="3">
        <f t="shared" si="0"/>
        <v>78</v>
      </c>
      <c r="F28" s="3">
        <v>1</v>
      </c>
      <c r="G28" s="3">
        <v>0</v>
      </c>
      <c r="H28" s="14"/>
      <c r="J28" s="5"/>
      <c r="K28" s="5"/>
    </row>
    <row r="29" spans="1:11" x14ac:dyDescent="0.25">
      <c r="A29" s="3" t="s">
        <v>32</v>
      </c>
      <c r="B29" s="3">
        <f>DA!B31</f>
        <v>165</v>
      </c>
      <c r="C29" s="3">
        <v>96</v>
      </c>
      <c r="D29" s="3">
        <v>65</v>
      </c>
      <c r="E29" s="3">
        <f t="shared" si="0"/>
        <v>161</v>
      </c>
      <c r="F29" s="3">
        <v>4</v>
      </c>
      <c r="G29" s="3">
        <v>0</v>
      </c>
      <c r="H29" s="14"/>
      <c r="J29" s="5"/>
      <c r="K29" s="5"/>
    </row>
    <row r="30" spans="1:11" x14ac:dyDescent="0.25">
      <c r="A30" s="3" t="s">
        <v>33</v>
      </c>
      <c r="B30" s="3">
        <f>DA!B32</f>
        <v>150</v>
      </c>
      <c r="C30" s="3">
        <v>77</v>
      </c>
      <c r="D30" s="3">
        <v>67</v>
      </c>
      <c r="E30" s="3">
        <f t="shared" si="0"/>
        <v>144</v>
      </c>
      <c r="F30" s="3">
        <v>6</v>
      </c>
      <c r="G30" s="3">
        <v>0</v>
      </c>
      <c r="H30" s="14"/>
      <c r="J30" s="5"/>
      <c r="K30" s="5"/>
    </row>
    <row r="31" spans="1:11" x14ac:dyDescent="0.25">
      <c r="A31" s="3" t="s">
        <v>34</v>
      </c>
      <c r="B31" s="3">
        <f>DA!B33</f>
        <v>179</v>
      </c>
      <c r="C31" s="3">
        <v>99</v>
      </c>
      <c r="D31" s="3">
        <v>78</v>
      </c>
      <c r="E31" s="3">
        <f t="shared" si="0"/>
        <v>177</v>
      </c>
      <c r="F31" s="3">
        <v>2</v>
      </c>
      <c r="G31" s="3">
        <v>0</v>
      </c>
      <c r="H31" s="14"/>
      <c r="J31" s="5"/>
      <c r="K31" s="5"/>
    </row>
    <row r="32" spans="1:11" x14ac:dyDescent="0.25">
      <c r="A32" s="3" t="s">
        <v>35</v>
      </c>
      <c r="B32" s="3">
        <f>DA!B34</f>
        <v>253</v>
      </c>
      <c r="C32" s="3">
        <v>116</v>
      </c>
      <c r="D32" s="3">
        <v>121</v>
      </c>
      <c r="E32" s="3">
        <f t="shared" si="0"/>
        <v>237</v>
      </c>
      <c r="F32" s="3">
        <v>16</v>
      </c>
      <c r="G32" s="3">
        <v>0</v>
      </c>
      <c r="H32" s="14"/>
      <c r="J32" s="5"/>
      <c r="K32" s="5"/>
    </row>
    <row r="33" spans="1:11" x14ac:dyDescent="0.25">
      <c r="A33" s="3" t="s">
        <v>36</v>
      </c>
      <c r="B33" s="3">
        <f>DA!B35</f>
        <v>312</v>
      </c>
      <c r="C33" s="3">
        <v>153</v>
      </c>
      <c r="D33" s="3">
        <v>142</v>
      </c>
      <c r="E33" s="3">
        <f t="shared" si="0"/>
        <v>295</v>
      </c>
      <c r="F33" s="3">
        <v>16</v>
      </c>
      <c r="G33" s="3">
        <v>1</v>
      </c>
      <c r="H33" s="14"/>
      <c r="J33" s="5"/>
      <c r="K33" s="5"/>
    </row>
    <row r="34" spans="1:11" x14ac:dyDescent="0.25">
      <c r="A34" s="3" t="s">
        <v>37</v>
      </c>
      <c r="B34" s="3">
        <f>DA!B36</f>
        <v>205</v>
      </c>
      <c r="C34" s="3">
        <v>94</v>
      </c>
      <c r="D34" s="3">
        <v>99</v>
      </c>
      <c r="E34" s="3">
        <f t="shared" si="0"/>
        <v>193</v>
      </c>
      <c r="F34" s="3">
        <v>12</v>
      </c>
      <c r="G34" s="3">
        <v>0</v>
      </c>
      <c r="H34" s="14"/>
      <c r="J34" s="5"/>
      <c r="K34" s="5"/>
    </row>
    <row r="35" spans="1:11" x14ac:dyDescent="0.25">
      <c r="A35" s="3" t="s">
        <v>38</v>
      </c>
      <c r="B35" s="3">
        <f>DA!B37</f>
        <v>194</v>
      </c>
      <c r="C35" s="3">
        <v>115</v>
      </c>
      <c r="D35" s="3">
        <v>70</v>
      </c>
      <c r="E35" s="3">
        <f t="shared" si="0"/>
        <v>185</v>
      </c>
      <c r="F35" s="3">
        <v>9</v>
      </c>
      <c r="G35" s="3">
        <v>0</v>
      </c>
      <c r="H35" s="14"/>
      <c r="J35" s="5"/>
      <c r="K35" s="5"/>
    </row>
    <row r="36" spans="1:11" x14ac:dyDescent="0.25">
      <c r="A36" s="3" t="s">
        <v>39</v>
      </c>
      <c r="B36" s="3">
        <f>DA!B38</f>
        <v>82</v>
      </c>
      <c r="C36" s="3">
        <v>39</v>
      </c>
      <c r="D36" s="3">
        <v>38</v>
      </c>
      <c r="E36" s="3">
        <f t="shared" si="0"/>
        <v>77</v>
      </c>
      <c r="F36" s="3">
        <v>5</v>
      </c>
      <c r="G36" s="3">
        <v>0</v>
      </c>
      <c r="H36" s="14"/>
      <c r="J36" s="5"/>
      <c r="K36" s="5"/>
    </row>
    <row r="37" spans="1:11" x14ac:dyDescent="0.25">
      <c r="A37" s="3" t="s">
        <v>40</v>
      </c>
      <c r="B37" s="3">
        <f>DA!B39</f>
        <v>62</v>
      </c>
      <c r="C37" s="3">
        <v>41</v>
      </c>
      <c r="D37" s="3">
        <v>21</v>
      </c>
      <c r="E37" s="3">
        <f t="shared" si="0"/>
        <v>62</v>
      </c>
      <c r="F37" s="3">
        <v>0</v>
      </c>
      <c r="G37" s="3">
        <v>0</v>
      </c>
      <c r="H37" s="14"/>
      <c r="J37" s="5"/>
      <c r="K37" s="5"/>
    </row>
    <row r="38" spans="1:11" x14ac:dyDescent="0.25">
      <c r="A38" s="3" t="s">
        <v>41</v>
      </c>
      <c r="B38" s="3">
        <f>DA!B40</f>
        <v>104</v>
      </c>
      <c r="C38" s="3">
        <v>49</v>
      </c>
      <c r="D38" s="3">
        <v>51</v>
      </c>
      <c r="E38" s="3">
        <f t="shared" ref="E38:E58" si="1">SUM(C38:D38)</f>
        <v>100</v>
      </c>
      <c r="F38" s="3">
        <v>4</v>
      </c>
      <c r="G38" s="3">
        <v>0</v>
      </c>
      <c r="H38" s="14"/>
      <c r="J38" s="5"/>
      <c r="K38" s="5"/>
    </row>
    <row r="39" spans="1:11" x14ac:dyDescent="0.25">
      <c r="A39" s="3" t="s">
        <v>42</v>
      </c>
      <c r="B39" s="3">
        <f>DA!B41</f>
        <v>115</v>
      </c>
      <c r="C39" s="3">
        <v>65</v>
      </c>
      <c r="D39" s="3">
        <v>46</v>
      </c>
      <c r="E39" s="3">
        <f t="shared" si="1"/>
        <v>111</v>
      </c>
      <c r="F39" s="3">
        <v>4</v>
      </c>
      <c r="G39" s="3">
        <v>0</v>
      </c>
      <c r="H39" s="14"/>
      <c r="J39" s="5"/>
      <c r="K39" s="5"/>
    </row>
    <row r="40" spans="1:11" x14ac:dyDescent="0.25">
      <c r="A40" s="3" t="s">
        <v>43</v>
      </c>
      <c r="B40" s="3">
        <f>DA!B42</f>
        <v>165</v>
      </c>
      <c r="C40" s="3">
        <v>90</v>
      </c>
      <c r="D40" s="3">
        <v>58</v>
      </c>
      <c r="E40" s="3">
        <f t="shared" si="1"/>
        <v>148</v>
      </c>
      <c r="F40" s="3">
        <v>17</v>
      </c>
      <c r="G40" s="3">
        <v>0</v>
      </c>
      <c r="H40" s="14"/>
      <c r="J40" s="5"/>
      <c r="K40" s="5"/>
    </row>
    <row r="41" spans="1:11" x14ac:dyDescent="0.25">
      <c r="A41" s="3" t="s">
        <v>44</v>
      </c>
      <c r="B41" s="3">
        <f>DA!B43</f>
        <v>144</v>
      </c>
      <c r="C41" s="3">
        <v>77</v>
      </c>
      <c r="D41" s="3">
        <v>66</v>
      </c>
      <c r="E41" s="3">
        <f t="shared" si="1"/>
        <v>143</v>
      </c>
      <c r="F41" s="3">
        <v>1</v>
      </c>
      <c r="G41" s="3">
        <v>0</v>
      </c>
      <c r="H41" s="14"/>
      <c r="J41" s="5"/>
      <c r="K41" s="5"/>
    </row>
    <row r="42" spans="1:11" x14ac:dyDescent="0.25">
      <c r="A42" s="3" t="s">
        <v>45</v>
      </c>
      <c r="B42" s="3">
        <f>DA!B44</f>
        <v>281</v>
      </c>
      <c r="C42" s="3">
        <v>163</v>
      </c>
      <c r="D42" s="3">
        <v>106</v>
      </c>
      <c r="E42" s="3">
        <f t="shared" si="1"/>
        <v>269</v>
      </c>
      <c r="F42" s="3">
        <v>12</v>
      </c>
      <c r="G42" s="3">
        <v>0</v>
      </c>
      <c r="H42" s="14"/>
      <c r="J42" s="5"/>
      <c r="K42" s="5"/>
    </row>
    <row r="43" spans="1:11" x14ac:dyDescent="0.25">
      <c r="A43" s="3" t="s">
        <v>46</v>
      </c>
      <c r="B43" s="3">
        <f>DA!B45</f>
        <v>272</v>
      </c>
      <c r="C43" s="3">
        <v>131</v>
      </c>
      <c r="D43" s="3">
        <v>123</v>
      </c>
      <c r="E43" s="3">
        <f t="shared" si="1"/>
        <v>254</v>
      </c>
      <c r="F43" s="3">
        <v>18</v>
      </c>
      <c r="G43" s="3">
        <v>0</v>
      </c>
      <c r="H43" s="14"/>
      <c r="J43" s="5"/>
      <c r="K43" s="5"/>
    </row>
    <row r="44" spans="1:11" x14ac:dyDescent="0.25">
      <c r="A44" s="3" t="s">
        <v>47</v>
      </c>
      <c r="B44" s="3">
        <f>DA!B46</f>
        <v>120</v>
      </c>
      <c r="C44" s="3">
        <v>61</v>
      </c>
      <c r="D44" s="3">
        <v>53</v>
      </c>
      <c r="E44" s="3">
        <f t="shared" si="1"/>
        <v>114</v>
      </c>
      <c r="F44" s="3">
        <v>6</v>
      </c>
      <c r="G44" s="3">
        <v>0</v>
      </c>
      <c r="H44" s="14"/>
      <c r="J44" s="5"/>
      <c r="K44" s="5"/>
    </row>
    <row r="45" spans="1:11" x14ac:dyDescent="0.25">
      <c r="A45" s="3" t="s">
        <v>48</v>
      </c>
      <c r="B45" s="3">
        <f>DA!B47</f>
        <v>210</v>
      </c>
      <c r="C45" s="3">
        <v>126</v>
      </c>
      <c r="D45" s="3">
        <v>75</v>
      </c>
      <c r="E45" s="3">
        <f t="shared" si="1"/>
        <v>201</v>
      </c>
      <c r="F45" s="3">
        <v>9</v>
      </c>
      <c r="G45" s="3">
        <v>0</v>
      </c>
      <c r="H45" s="14"/>
      <c r="J45" s="5"/>
      <c r="K45" s="5"/>
    </row>
    <row r="46" spans="1:11" x14ac:dyDescent="0.25">
      <c r="A46" s="3" t="s">
        <v>49</v>
      </c>
      <c r="B46" s="3">
        <f>DA!B48</f>
        <v>105</v>
      </c>
      <c r="C46" s="3">
        <v>53</v>
      </c>
      <c r="D46" s="3">
        <v>46</v>
      </c>
      <c r="E46" s="3">
        <f t="shared" si="1"/>
        <v>99</v>
      </c>
      <c r="F46" s="3">
        <v>6</v>
      </c>
      <c r="G46" s="3">
        <v>0</v>
      </c>
      <c r="H46" s="14"/>
      <c r="J46" s="5"/>
      <c r="K46" s="5"/>
    </row>
    <row r="47" spans="1:11" x14ac:dyDescent="0.25">
      <c r="A47" s="3" t="s">
        <v>50</v>
      </c>
      <c r="B47" s="3">
        <f>DA!B49</f>
        <v>112</v>
      </c>
      <c r="C47" s="3">
        <v>57</v>
      </c>
      <c r="D47" s="3">
        <v>52</v>
      </c>
      <c r="E47" s="3">
        <f t="shared" si="1"/>
        <v>109</v>
      </c>
      <c r="F47" s="3">
        <v>3</v>
      </c>
      <c r="G47" s="3">
        <v>0</v>
      </c>
      <c r="H47" s="14"/>
      <c r="J47" s="5"/>
      <c r="K47" s="5"/>
    </row>
    <row r="48" spans="1:11" x14ac:dyDescent="0.25">
      <c r="A48" s="3" t="s">
        <v>51</v>
      </c>
      <c r="B48" s="3">
        <f>DA!B50</f>
        <v>120</v>
      </c>
      <c r="C48" s="3">
        <v>74</v>
      </c>
      <c r="D48" s="3">
        <v>43</v>
      </c>
      <c r="E48" s="3">
        <f t="shared" si="1"/>
        <v>117</v>
      </c>
      <c r="F48" s="3">
        <v>3</v>
      </c>
      <c r="G48" s="3">
        <v>0</v>
      </c>
      <c r="H48" s="14"/>
      <c r="J48" s="5"/>
      <c r="K48" s="5"/>
    </row>
    <row r="49" spans="1:11" x14ac:dyDescent="0.25">
      <c r="A49" s="3" t="s">
        <v>52</v>
      </c>
      <c r="B49" s="3">
        <f>DA!B51</f>
        <v>117</v>
      </c>
      <c r="C49" s="3">
        <v>64</v>
      </c>
      <c r="D49" s="3">
        <v>50</v>
      </c>
      <c r="E49" s="3">
        <f t="shared" si="1"/>
        <v>114</v>
      </c>
      <c r="F49" s="3">
        <v>3</v>
      </c>
      <c r="G49" s="3">
        <v>0</v>
      </c>
      <c r="H49" s="14"/>
      <c r="J49" s="5"/>
      <c r="K49" s="5"/>
    </row>
    <row r="50" spans="1:11" x14ac:dyDescent="0.25">
      <c r="A50" s="3" t="s">
        <v>53</v>
      </c>
      <c r="B50" s="3">
        <f>DA!B52</f>
        <v>126</v>
      </c>
      <c r="C50" s="3">
        <v>75</v>
      </c>
      <c r="D50" s="3">
        <v>47</v>
      </c>
      <c r="E50" s="3">
        <f t="shared" si="1"/>
        <v>122</v>
      </c>
      <c r="F50" s="3">
        <v>4</v>
      </c>
      <c r="G50" s="3">
        <v>0</v>
      </c>
      <c r="H50" s="14"/>
      <c r="J50" s="5"/>
      <c r="K50" s="5"/>
    </row>
    <row r="51" spans="1:11" x14ac:dyDescent="0.25">
      <c r="A51" s="3" t="s">
        <v>54</v>
      </c>
      <c r="B51" s="3">
        <f>DA!B53</f>
        <v>136</v>
      </c>
      <c r="C51" s="3">
        <v>68</v>
      </c>
      <c r="D51" s="3">
        <v>60</v>
      </c>
      <c r="E51" s="3">
        <f t="shared" si="1"/>
        <v>128</v>
      </c>
      <c r="F51" s="3">
        <v>8</v>
      </c>
      <c r="G51" s="3">
        <v>0</v>
      </c>
      <c r="H51" s="14"/>
      <c r="J51" s="5"/>
      <c r="K51" s="5"/>
    </row>
    <row r="52" spans="1:11" x14ac:dyDescent="0.25">
      <c r="A52" s="3" t="s">
        <v>55</v>
      </c>
      <c r="B52" s="3">
        <f>DA!B54</f>
        <v>145</v>
      </c>
      <c r="C52" s="3">
        <v>90</v>
      </c>
      <c r="D52" s="3">
        <v>53</v>
      </c>
      <c r="E52" s="3">
        <f t="shared" si="1"/>
        <v>143</v>
      </c>
      <c r="F52" s="3">
        <v>2</v>
      </c>
      <c r="G52" s="3">
        <v>0</v>
      </c>
      <c r="H52" s="14"/>
      <c r="J52" s="5"/>
      <c r="K52" s="5"/>
    </row>
    <row r="53" spans="1:11" x14ac:dyDescent="0.25">
      <c r="A53" s="3" t="s">
        <v>56</v>
      </c>
      <c r="B53" s="3">
        <f>DA!B55</f>
        <v>110</v>
      </c>
      <c r="C53" s="3">
        <v>66</v>
      </c>
      <c r="D53" s="3">
        <v>38</v>
      </c>
      <c r="E53" s="3">
        <f t="shared" si="1"/>
        <v>104</v>
      </c>
      <c r="F53" s="3">
        <v>6</v>
      </c>
      <c r="G53" s="3">
        <v>0</v>
      </c>
      <c r="H53" s="14"/>
      <c r="J53" s="5"/>
      <c r="K53" s="5"/>
    </row>
    <row r="54" spans="1:11" x14ac:dyDescent="0.25">
      <c r="A54" s="3" t="s">
        <v>57</v>
      </c>
      <c r="B54" s="3">
        <f>DA!B56</f>
        <v>208</v>
      </c>
      <c r="C54" s="3">
        <v>115</v>
      </c>
      <c r="D54" s="3">
        <v>79</v>
      </c>
      <c r="E54" s="3">
        <f t="shared" si="1"/>
        <v>194</v>
      </c>
      <c r="F54" s="3">
        <v>14</v>
      </c>
      <c r="G54" s="3">
        <v>0</v>
      </c>
      <c r="H54" s="14"/>
      <c r="J54" s="5"/>
      <c r="K54" s="5"/>
    </row>
    <row r="55" spans="1:11" x14ac:dyDescent="0.25">
      <c r="A55" s="3" t="s">
        <v>58</v>
      </c>
      <c r="B55" s="3">
        <f>DA!B57</f>
        <v>188</v>
      </c>
      <c r="C55" s="3">
        <v>107</v>
      </c>
      <c r="D55" s="3">
        <v>75</v>
      </c>
      <c r="E55" s="3">
        <f t="shared" si="1"/>
        <v>182</v>
      </c>
      <c r="F55" s="3">
        <v>6</v>
      </c>
      <c r="G55" s="3">
        <v>0</v>
      </c>
      <c r="H55" s="14"/>
      <c r="J55" s="5"/>
      <c r="K55" s="5"/>
    </row>
    <row r="56" spans="1:11" x14ac:dyDescent="0.25">
      <c r="A56" s="3" t="s">
        <v>59</v>
      </c>
      <c r="B56" s="3">
        <f>DA!B58</f>
        <v>164</v>
      </c>
      <c r="C56" s="3">
        <v>97</v>
      </c>
      <c r="D56" s="3">
        <v>64</v>
      </c>
      <c r="E56" s="3">
        <f t="shared" si="1"/>
        <v>161</v>
      </c>
      <c r="F56" s="3">
        <v>3</v>
      </c>
      <c r="G56" s="3">
        <v>0</v>
      </c>
      <c r="H56" s="14"/>
      <c r="J56" s="5"/>
      <c r="K56" s="5"/>
    </row>
    <row r="57" spans="1:11" x14ac:dyDescent="0.25">
      <c r="A57" s="3" t="s">
        <v>60</v>
      </c>
      <c r="B57" s="3">
        <f>DA!B59</f>
        <v>239</v>
      </c>
      <c r="C57" s="3">
        <v>128</v>
      </c>
      <c r="D57" s="3">
        <v>103</v>
      </c>
      <c r="E57" s="3">
        <f t="shared" si="1"/>
        <v>231</v>
      </c>
      <c r="F57" s="3">
        <v>8</v>
      </c>
      <c r="G57" s="3">
        <v>0</v>
      </c>
      <c r="H57" s="14"/>
      <c r="J57" s="5"/>
      <c r="K57" s="5"/>
    </row>
    <row r="58" spans="1:11" x14ac:dyDescent="0.25">
      <c r="A58" s="4" t="s">
        <v>61</v>
      </c>
      <c r="B58" s="4">
        <f>DA!B60</f>
        <v>7929</v>
      </c>
      <c r="C58" s="4">
        <f>SUM(C6:C57)</f>
        <v>4334</v>
      </c>
      <c r="D58" s="4">
        <f>SUM(D6:D57)</f>
        <v>3239</v>
      </c>
      <c r="E58" s="4">
        <f t="shared" si="1"/>
        <v>7573</v>
      </c>
      <c r="F58" s="4">
        <f>SUM(F6:F57)</f>
        <v>353</v>
      </c>
      <c r="G58" s="4">
        <f>SUM(G6:G57)</f>
        <v>3</v>
      </c>
      <c r="H58" s="15"/>
      <c r="J58" s="8"/>
      <c r="K58" s="8"/>
    </row>
  </sheetData>
  <pageMargins left="0.7" right="0.7" top="0.75" bottom="0.75" header="0.3" footer="0.3"/>
  <pageSetup paperSize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Normal="100" workbookViewId="0"/>
  </sheetViews>
  <sheetFormatPr defaultRowHeight="15" x14ac:dyDescent="0.25"/>
  <cols>
    <col min="1" max="1" width="28.140625" customWidth="1"/>
    <col min="2" max="2" width="13" customWidth="1"/>
    <col min="3" max="3" width="10.85546875" customWidth="1"/>
    <col min="4" max="4" width="12.7109375" customWidth="1"/>
    <col min="5" max="6" width="10.28515625" customWidth="1"/>
    <col min="7" max="7" width="13.140625" customWidth="1"/>
  </cols>
  <sheetData>
    <row r="1" spans="1:10" ht="18.75" x14ac:dyDescent="0.3">
      <c r="A1" s="1" t="s">
        <v>0</v>
      </c>
    </row>
    <row r="3" spans="1:10" ht="18.75" x14ac:dyDescent="0.3">
      <c r="A3" s="1" t="s">
        <v>62</v>
      </c>
    </row>
    <row r="4" spans="1:10" ht="18.75" x14ac:dyDescent="0.3">
      <c r="A4" s="1" t="s">
        <v>2</v>
      </c>
    </row>
    <row r="5" spans="1:10" ht="30" x14ac:dyDescent="0.25">
      <c r="A5" s="2" t="s">
        <v>3</v>
      </c>
      <c r="B5" s="2" t="s">
        <v>4</v>
      </c>
      <c r="C5" s="11" t="s">
        <v>111</v>
      </c>
      <c r="D5" s="2" t="s">
        <v>63</v>
      </c>
      <c r="E5" s="2" t="s">
        <v>5</v>
      </c>
      <c r="F5" s="2" t="s">
        <v>6</v>
      </c>
      <c r="G5" s="2" t="s">
        <v>7</v>
      </c>
      <c r="I5" s="7"/>
      <c r="J5" s="7"/>
    </row>
    <row r="6" spans="1:10" x14ac:dyDescent="0.25">
      <c r="A6" s="3" t="s">
        <v>9</v>
      </c>
      <c r="B6" s="3">
        <f>DA!B8</f>
        <v>185</v>
      </c>
      <c r="C6" s="3">
        <v>111</v>
      </c>
      <c r="D6" s="3">
        <f t="shared" ref="D6:D37" si="0">SUM(C6)</f>
        <v>111</v>
      </c>
      <c r="E6" s="3">
        <v>70</v>
      </c>
      <c r="F6" s="3">
        <v>1</v>
      </c>
      <c r="G6" s="3">
        <v>3</v>
      </c>
    </row>
    <row r="7" spans="1:10" x14ac:dyDescent="0.25">
      <c r="A7" s="3" t="s">
        <v>10</v>
      </c>
      <c r="B7" s="3">
        <f>DA!B9</f>
        <v>92</v>
      </c>
      <c r="C7" s="3">
        <v>61</v>
      </c>
      <c r="D7" s="3">
        <f t="shared" si="0"/>
        <v>61</v>
      </c>
      <c r="E7" s="3">
        <v>27</v>
      </c>
      <c r="F7" s="3">
        <v>0</v>
      </c>
      <c r="G7" s="3">
        <v>4</v>
      </c>
    </row>
    <row r="8" spans="1:10" x14ac:dyDescent="0.25">
      <c r="A8" s="3" t="s">
        <v>11</v>
      </c>
      <c r="B8" s="3">
        <f>DA!B10</f>
        <v>115</v>
      </c>
      <c r="C8" s="3">
        <v>73</v>
      </c>
      <c r="D8" s="3">
        <f t="shared" si="0"/>
        <v>73</v>
      </c>
      <c r="E8" s="3">
        <v>41</v>
      </c>
      <c r="F8" s="3">
        <v>0</v>
      </c>
      <c r="G8" s="3">
        <v>1</v>
      </c>
    </row>
    <row r="9" spans="1:10" x14ac:dyDescent="0.25">
      <c r="A9" s="3" t="s">
        <v>12</v>
      </c>
      <c r="B9" s="3">
        <f>DA!B11</f>
        <v>85</v>
      </c>
      <c r="C9" s="3">
        <v>55</v>
      </c>
      <c r="D9" s="3">
        <f t="shared" si="0"/>
        <v>55</v>
      </c>
      <c r="E9" s="3">
        <v>28</v>
      </c>
      <c r="F9" s="3">
        <v>0</v>
      </c>
      <c r="G9" s="3">
        <v>2</v>
      </c>
    </row>
    <row r="10" spans="1:10" x14ac:dyDescent="0.25">
      <c r="A10" s="3" t="s">
        <v>13</v>
      </c>
      <c r="B10" s="3">
        <f>DA!B12</f>
        <v>178</v>
      </c>
      <c r="C10" s="3">
        <v>105</v>
      </c>
      <c r="D10" s="3">
        <f t="shared" si="0"/>
        <v>105</v>
      </c>
      <c r="E10" s="3">
        <v>70</v>
      </c>
      <c r="F10" s="3">
        <v>0</v>
      </c>
      <c r="G10" s="3">
        <v>3</v>
      </c>
    </row>
    <row r="11" spans="1:10" x14ac:dyDescent="0.25">
      <c r="A11" s="3" t="s">
        <v>14</v>
      </c>
      <c r="B11" s="3">
        <f>DA!B13</f>
        <v>198</v>
      </c>
      <c r="C11" s="3">
        <v>123</v>
      </c>
      <c r="D11" s="3">
        <f t="shared" si="0"/>
        <v>123</v>
      </c>
      <c r="E11" s="3">
        <v>72</v>
      </c>
      <c r="F11" s="3">
        <v>0</v>
      </c>
      <c r="G11" s="3">
        <v>3</v>
      </c>
    </row>
    <row r="12" spans="1:10" x14ac:dyDescent="0.25">
      <c r="A12" s="3" t="s">
        <v>15</v>
      </c>
      <c r="B12" s="3">
        <f>DA!B14</f>
        <v>98</v>
      </c>
      <c r="C12" s="3">
        <v>57</v>
      </c>
      <c r="D12" s="3">
        <f t="shared" si="0"/>
        <v>57</v>
      </c>
      <c r="E12" s="3">
        <v>39</v>
      </c>
      <c r="F12" s="3">
        <v>0</v>
      </c>
      <c r="G12" s="3">
        <v>2</v>
      </c>
    </row>
    <row r="13" spans="1:10" x14ac:dyDescent="0.25">
      <c r="A13" s="3" t="s">
        <v>16</v>
      </c>
      <c r="B13" s="3">
        <f>DA!B15</f>
        <v>126</v>
      </c>
      <c r="C13" s="3">
        <v>85</v>
      </c>
      <c r="D13" s="3">
        <f t="shared" si="0"/>
        <v>85</v>
      </c>
      <c r="E13" s="3">
        <v>40</v>
      </c>
      <c r="F13" s="3">
        <v>0</v>
      </c>
      <c r="G13" s="3">
        <v>1</v>
      </c>
    </row>
    <row r="14" spans="1:10" x14ac:dyDescent="0.25">
      <c r="A14" s="3" t="s">
        <v>17</v>
      </c>
      <c r="B14" s="3">
        <f>DA!B16</f>
        <v>201</v>
      </c>
      <c r="C14" s="3">
        <v>130</v>
      </c>
      <c r="D14" s="3">
        <f t="shared" si="0"/>
        <v>130</v>
      </c>
      <c r="E14" s="3">
        <v>71</v>
      </c>
      <c r="F14" s="3">
        <v>0</v>
      </c>
      <c r="G14" s="3">
        <v>0</v>
      </c>
    </row>
    <row r="15" spans="1:10" x14ac:dyDescent="0.25">
      <c r="A15" s="3" t="s">
        <v>18</v>
      </c>
      <c r="B15" s="3">
        <f>DA!B17</f>
        <v>133</v>
      </c>
      <c r="C15" s="3">
        <v>97</v>
      </c>
      <c r="D15" s="3">
        <f t="shared" si="0"/>
        <v>97</v>
      </c>
      <c r="E15" s="3">
        <v>36</v>
      </c>
      <c r="F15" s="3">
        <v>0</v>
      </c>
      <c r="G15" s="3">
        <v>0</v>
      </c>
    </row>
    <row r="16" spans="1:10" x14ac:dyDescent="0.25">
      <c r="A16" s="3" t="s">
        <v>19</v>
      </c>
      <c r="B16" s="3">
        <f>DA!B18</f>
        <v>105</v>
      </c>
      <c r="C16" s="3">
        <v>70</v>
      </c>
      <c r="D16" s="3">
        <f t="shared" si="0"/>
        <v>70</v>
      </c>
      <c r="E16" s="3">
        <v>35</v>
      </c>
      <c r="F16" s="3">
        <v>0</v>
      </c>
      <c r="G16" s="3">
        <v>0</v>
      </c>
    </row>
    <row r="17" spans="1:7" x14ac:dyDescent="0.25">
      <c r="A17" s="3" t="s">
        <v>20</v>
      </c>
      <c r="B17" s="3">
        <f>DA!B19</f>
        <v>68</v>
      </c>
      <c r="C17" s="3">
        <v>54</v>
      </c>
      <c r="D17" s="3">
        <f t="shared" si="0"/>
        <v>54</v>
      </c>
      <c r="E17" s="3">
        <v>14</v>
      </c>
      <c r="F17" s="3">
        <v>0</v>
      </c>
      <c r="G17" s="3">
        <v>0</v>
      </c>
    </row>
    <row r="18" spans="1:7" x14ac:dyDescent="0.25">
      <c r="A18" s="3" t="s">
        <v>21</v>
      </c>
      <c r="B18" s="3">
        <f>DA!B20</f>
        <v>82</v>
      </c>
      <c r="C18" s="3">
        <v>54</v>
      </c>
      <c r="D18" s="3">
        <f t="shared" si="0"/>
        <v>54</v>
      </c>
      <c r="E18" s="3">
        <v>27</v>
      </c>
      <c r="F18" s="3">
        <v>0</v>
      </c>
      <c r="G18" s="3">
        <v>1</v>
      </c>
    </row>
    <row r="19" spans="1:7" x14ac:dyDescent="0.25">
      <c r="A19" s="3" t="s">
        <v>22</v>
      </c>
      <c r="B19" s="3">
        <f>DA!B21</f>
        <v>118</v>
      </c>
      <c r="C19" s="3">
        <v>75</v>
      </c>
      <c r="D19" s="3">
        <f t="shared" si="0"/>
        <v>75</v>
      </c>
      <c r="E19" s="3">
        <v>42</v>
      </c>
      <c r="F19" s="3">
        <v>0</v>
      </c>
      <c r="G19" s="3">
        <v>1</v>
      </c>
    </row>
    <row r="20" spans="1:7" x14ac:dyDescent="0.25">
      <c r="A20" s="3" t="s">
        <v>23</v>
      </c>
      <c r="B20" s="3">
        <f>DA!B22</f>
        <v>93</v>
      </c>
      <c r="C20" s="3">
        <v>60</v>
      </c>
      <c r="D20" s="3">
        <f t="shared" si="0"/>
        <v>60</v>
      </c>
      <c r="E20" s="3">
        <v>30</v>
      </c>
      <c r="F20" s="3">
        <v>0</v>
      </c>
      <c r="G20" s="3">
        <v>3</v>
      </c>
    </row>
    <row r="21" spans="1:7" x14ac:dyDescent="0.25">
      <c r="A21" s="3" t="s">
        <v>24</v>
      </c>
      <c r="B21" s="3">
        <f>DA!B23</f>
        <v>67</v>
      </c>
      <c r="C21" s="3">
        <v>48</v>
      </c>
      <c r="D21" s="3">
        <f t="shared" si="0"/>
        <v>48</v>
      </c>
      <c r="E21" s="3">
        <v>17</v>
      </c>
      <c r="F21" s="3">
        <v>0</v>
      </c>
      <c r="G21" s="3">
        <v>2</v>
      </c>
    </row>
    <row r="22" spans="1:7" x14ac:dyDescent="0.25">
      <c r="A22" s="3" t="s">
        <v>25</v>
      </c>
      <c r="B22" s="3">
        <f>DA!B24</f>
        <v>106</v>
      </c>
      <c r="C22" s="3">
        <v>92</v>
      </c>
      <c r="D22" s="3">
        <f t="shared" si="0"/>
        <v>92</v>
      </c>
      <c r="E22" s="3">
        <v>11</v>
      </c>
      <c r="F22" s="3">
        <v>0</v>
      </c>
      <c r="G22" s="3">
        <v>3</v>
      </c>
    </row>
    <row r="23" spans="1:7" x14ac:dyDescent="0.25">
      <c r="A23" s="3" t="s">
        <v>26</v>
      </c>
      <c r="B23" s="3">
        <f>DA!B25</f>
        <v>342</v>
      </c>
      <c r="C23" s="3">
        <v>267</v>
      </c>
      <c r="D23" s="3">
        <f t="shared" si="0"/>
        <v>267</v>
      </c>
      <c r="E23" s="3">
        <v>71</v>
      </c>
      <c r="F23" s="3">
        <v>0</v>
      </c>
      <c r="G23" s="3">
        <v>4</v>
      </c>
    </row>
    <row r="24" spans="1:7" x14ac:dyDescent="0.25">
      <c r="A24" s="3" t="s">
        <v>27</v>
      </c>
      <c r="B24" s="3">
        <f>DA!B26</f>
        <v>205</v>
      </c>
      <c r="C24" s="3">
        <v>170</v>
      </c>
      <c r="D24" s="3">
        <f t="shared" si="0"/>
        <v>170</v>
      </c>
      <c r="E24" s="3">
        <v>28</v>
      </c>
      <c r="F24" s="3">
        <v>1</v>
      </c>
      <c r="G24" s="3">
        <v>6</v>
      </c>
    </row>
    <row r="25" spans="1:7" x14ac:dyDescent="0.25">
      <c r="A25" s="3" t="s">
        <v>28</v>
      </c>
      <c r="B25" s="3">
        <f>DA!B27</f>
        <v>130</v>
      </c>
      <c r="C25" s="3">
        <v>106</v>
      </c>
      <c r="D25" s="3">
        <f t="shared" si="0"/>
        <v>106</v>
      </c>
      <c r="E25" s="3">
        <v>24</v>
      </c>
      <c r="F25" s="3">
        <v>0</v>
      </c>
      <c r="G25" s="3">
        <v>0</v>
      </c>
    </row>
    <row r="26" spans="1:7" x14ac:dyDescent="0.25">
      <c r="A26" s="3" t="s">
        <v>29</v>
      </c>
      <c r="B26" s="3">
        <f>DA!B28</f>
        <v>163</v>
      </c>
      <c r="C26" s="3">
        <v>126</v>
      </c>
      <c r="D26" s="3">
        <f t="shared" si="0"/>
        <v>126</v>
      </c>
      <c r="E26" s="3">
        <v>37</v>
      </c>
      <c r="F26" s="3">
        <v>0</v>
      </c>
      <c r="G26" s="3">
        <v>0</v>
      </c>
    </row>
    <row r="27" spans="1:7" x14ac:dyDescent="0.25">
      <c r="A27" s="3" t="s">
        <v>30</v>
      </c>
      <c r="B27" s="3">
        <f>DA!B29</f>
        <v>177</v>
      </c>
      <c r="C27" s="3">
        <v>143</v>
      </c>
      <c r="D27" s="3">
        <f t="shared" si="0"/>
        <v>143</v>
      </c>
      <c r="E27" s="3">
        <v>34</v>
      </c>
      <c r="F27" s="3">
        <v>0</v>
      </c>
      <c r="G27" s="3">
        <v>0</v>
      </c>
    </row>
    <row r="28" spans="1:7" x14ac:dyDescent="0.25">
      <c r="A28" s="3" t="s">
        <v>31</v>
      </c>
      <c r="B28" s="3">
        <f>DA!B30</f>
        <v>79</v>
      </c>
      <c r="C28" s="3">
        <v>64</v>
      </c>
      <c r="D28" s="3">
        <f t="shared" si="0"/>
        <v>64</v>
      </c>
      <c r="E28" s="3">
        <v>14</v>
      </c>
      <c r="F28" s="3">
        <v>0</v>
      </c>
      <c r="G28" s="3">
        <v>1</v>
      </c>
    </row>
    <row r="29" spans="1:7" x14ac:dyDescent="0.25">
      <c r="A29" s="3" t="s">
        <v>32</v>
      </c>
      <c r="B29" s="3">
        <f>DA!B31</f>
        <v>165</v>
      </c>
      <c r="C29" s="3">
        <v>137</v>
      </c>
      <c r="D29" s="3">
        <f t="shared" si="0"/>
        <v>137</v>
      </c>
      <c r="E29" s="3">
        <v>27</v>
      </c>
      <c r="F29" s="3">
        <v>0</v>
      </c>
      <c r="G29" s="3">
        <v>1</v>
      </c>
    </row>
    <row r="30" spans="1:7" x14ac:dyDescent="0.25">
      <c r="A30" s="3" t="s">
        <v>33</v>
      </c>
      <c r="B30" s="3">
        <f>DA!B32</f>
        <v>150</v>
      </c>
      <c r="C30" s="3">
        <v>123</v>
      </c>
      <c r="D30" s="3">
        <f t="shared" si="0"/>
        <v>123</v>
      </c>
      <c r="E30" s="3">
        <v>26</v>
      </c>
      <c r="F30" s="3">
        <v>0</v>
      </c>
      <c r="G30" s="3">
        <v>1</v>
      </c>
    </row>
    <row r="31" spans="1:7" x14ac:dyDescent="0.25">
      <c r="A31" s="3" t="s">
        <v>34</v>
      </c>
      <c r="B31" s="3">
        <f>DA!B33</f>
        <v>179</v>
      </c>
      <c r="C31" s="3">
        <v>146</v>
      </c>
      <c r="D31" s="3">
        <f t="shared" si="0"/>
        <v>146</v>
      </c>
      <c r="E31" s="3">
        <v>29</v>
      </c>
      <c r="F31" s="3">
        <v>0</v>
      </c>
      <c r="G31" s="3">
        <v>4</v>
      </c>
    </row>
    <row r="32" spans="1:7" x14ac:dyDescent="0.25">
      <c r="A32" s="3" t="s">
        <v>35</v>
      </c>
      <c r="B32" s="3">
        <f>DA!B34</f>
        <v>253</v>
      </c>
      <c r="C32" s="3">
        <v>201</v>
      </c>
      <c r="D32" s="3">
        <f t="shared" si="0"/>
        <v>201</v>
      </c>
      <c r="E32" s="3">
        <v>52</v>
      </c>
      <c r="F32" s="3">
        <v>0</v>
      </c>
      <c r="G32" s="3">
        <v>0</v>
      </c>
    </row>
    <row r="33" spans="1:7" x14ac:dyDescent="0.25">
      <c r="A33" s="3" t="s">
        <v>36</v>
      </c>
      <c r="B33" s="3">
        <f>DA!B35</f>
        <v>312</v>
      </c>
      <c r="C33" s="3">
        <v>233</v>
      </c>
      <c r="D33" s="3">
        <f t="shared" si="0"/>
        <v>233</v>
      </c>
      <c r="E33" s="3">
        <v>79</v>
      </c>
      <c r="F33" s="3">
        <v>0</v>
      </c>
      <c r="G33" s="3">
        <v>0</v>
      </c>
    </row>
    <row r="34" spans="1:7" x14ac:dyDescent="0.25">
      <c r="A34" s="3" t="s">
        <v>37</v>
      </c>
      <c r="B34" s="3">
        <f>DA!B36</f>
        <v>205</v>
      </c>
      <c r="C34" s="3">
        <v>157</v>
      </c>
      <c r="D34" s="3">
        <f t="shared" si="0"/>
        <v>157</v>
      </c>
      <c r="E34" s="3">
        <v>48</v>
      </c>
      <c r="F34" s="3">
        <v>0</v>
      </c>
      <c r="G34" s="3">
        <v>0</v>
      </c>
    </row>
    <row r="35" spans="1:7" x14ac:dyDescent="0.25">
      <c r="A35" s="3" t="s">
        <v>38</v>
      </c>
      <c r="B35" s="3">
        <f>DA!B37</f>
        <v>194</v>
      </c>
      <c r="C35" s="3">
        <v>144</v>
      </c>
      <c r="D35" s="3">
        <f t="shared" si="0"/>
        <v>144</v>
      </c>
      <c r="E35" s="3">
        <v>48</v>
      </c>
      <c r="F35" s="3">
        <v>0</v>
      </c>
      <c r="G35" s="3">
        <v>2</v>
      </c>
    </row>
    <row r="36" spans="1:7" x14ac:dyDescent="0.25">
      <c r="A36" s="3" t="s">
        <v>39</v>
      </c>
      <c r="B36" s="3">
        <f>DA!B38</f>
        <v>82</v>
      </c>
      <c r="C36" s="3">
        <v>64</v>
      </c>
      <c r="D36" s="3">
        <f t="shared" si="0"/>
        <v>64</v>
      </c>
      <c r="E36" s="3">
        <v>16</v>
      </c>
      <c r="F36" s="3">
        <v>0</v>
      </c>
      <c r="G36" s="3">
        <v>2</v>
      </c>
    </row>
    <row r="37" spans="1:7" x14ac:dyDescent="0.25">
      <c r="A37" s="3" t="s">
        <v>40</v>
      </c>
      <c r="B37" s="3">
        <f>DA!B39</f>
        <v>62</v>
      </c>
      <c r="C37" s="3">
        <v>52</v>
      </c>
      <c r="D37" s="3">
        <f t="shared" si="0"/>
        <v>52</v>
      </c>
      <c r="E37" s="3">
        <v>10</v>
      </c>
      <c r="F37" s="3">
        <v>0</v>
      </c>
      <c r="G37" s="3">
        <v>0</v>
      </c>
    </row>
    <row r="38" spans="1:7" x14ac:dyDescent="0.25">
      <c r="A38" s="3" t="s">
        <v>41</v>
      </c>
      <c r="B38" s="3">
        <f>DA!B40</f>
        <v>104</v>
      </c>
      <c r="C38" s="3">
        <v>70</v>
      </c>
      <c r="D38" s="3">
        <f t="shared" ref="D38:D58" si="1">SUM(C38)</f>
        <v>70</v>
      </c>
      <c r="E38" s="3">
        <v>32</v>
      </c>
      <c r="F38" s="3">
        <v>0</v>
      </c>
      <c r="G38" s="3">
        <v>2</v>
      </c>
    </row>
    <row r="39" spans="1:7" x14ac:dyDescent="0.25">
      <c r="A39" s="3" t="s">
        <v>42</v>
      </c>
      <c r="B39" s="3">
        <f>DA!B41</f>
        <v>115</v>
      </c>
      <c r="C39" s="3">
        <v>81</v>
      </c>
      <c r="D39" s="3">
        <f t="shared" si="1"/>
        <v>81</v>
      </c>
      <c r="E39" s="3">
        <v>34</v>
      </c>
      <c r="F39" s="3">
        <v>0</v>
      </c>
      <c r="G39" s="3">
        <v>0</v>
      </c>
    </row>
    <row r="40" spans="1:7" x14ac:dyDescent="0.25">
      <c r="A40" s="3" t="s">
        <v>43</v>
      </c>
      <c r="B40" s="3">
        <f>DA!B42</f>
        <v>165</v>
      </c>
      <c r="C40" s="3">
        <v>106</v>
      </c>
      <c r="D40" s="3">
        <f t="shared" si="1"/>
        <v>106</v>
      </c>
      <c r="E40" s="3">
        <v>59</v>
      </c>
      <c r="F40" s="3">
        <v>0</v>
      </c>
      <c r="G40" s="3">
        <v>0</v>
      </c>
    </row>
    <row r="41" spans="1:7" x14ac:dyDescent="0.25">
      <c r="A41" s="3" t="s">
        <v>44</v>
      </c>
      <c r="B41" s="3">
        <f>DA!B43</f>
        <v>144</v>
      </c>
      <c r="C41" s="3">
        <v>94</v>
      </c>
      <c r="D41" s="3">
        <f t="shared" si="1"/>
        <v>94</v>
      </c>
      <c r="E41" s="3">
        <v>48</v>
      </c>
      <c r="F41" s="3">
        <v>0</v>
      </c>
      <c r="G41" s="3">
        <v>2</v>
      </c>
    </row>
    <row r="42" spans="1:7" x14ac:dyDescent="0.25">
      <c r="A42" s="3" t="s">
        <v>45</v>
      </c>
      <c r="B42" s="3">
        <f>DA!B44</f>
        <v>281</v>
      </c>
      <c r="C42" s="3">
        <v>187</v>
      </c>
      <c r="D42" s="3">
        <f t="shared" si="1"/>
        <v>187</v>
      </c>
      <c r="E42" s="3">
        <v>94</v>
      </c>
      <c r="F42" s="3">
        <v>0</v>
      </c>
      <c r="G42" s="3">
        <v>0</v>
      </c>
    </row>
    <row r="43" spans="1:7" x14ac:dyDescent="0.25">
      <c r="A43" s="3" t="s">
        <v>46</v>
      </c>
      <c r="B43" s="3">
        <f>DA!B45</f>
        <v>272</v>
      </c>
      <c r="C43" s="3">
        <v>193</v>
      </c>
      <c r="D43" s="3">
        <f t="shared" si="1"/>
        <v>193</v>
      </c>
      <c r="E43" s="3">
        <v>77</v>
      </c>
      <c r="F43" s="3">
        <v>0</v>
      </c>
      <c r="G43" s="3">
        <v>2</v>
      </c>
    </row>
    <row r="44" spans="1:7" x14ac:dyDescent="0.25">
      <c r="A44" s="3" t="s">
        <v>47</v>
      </c>
      <c r="B44" s="3">
        <f>DA!B46</f>
        <v>120</v>
      </c>
      <c r="C44" s="3">
        <v>83</v>
      </c>
      <c r="D44" s="3">
        <f t="shared" si="1"/>
        <v>83</v>
      </c>
      <c r="E44" s="3">
        <v>37</v>
      </c>
      <c r="F44" s="3">
        <v>0</v>
      </c>
      <c r="G44" s="3">
        <v>0</v>
      </c>
    </row>
    <row r="45" spans="1:7" x14ac:dyDescent="0.25">
      <c r="A45" s="3" t="s">
        <v>48</v>
      </c>
      <c r="B45" s="3">
        <f>DA!B47</f>
        <v>210</v>
      </c>
      <c r="C45" s="3">
        <v>120</v>
      </c>
      <c r="D45" s="3">
        <f t="shared" si="1"/>
        <v>120</v>
      </c>
      <c r="E45" s="3">
        <v>90</v>
      </c>
      <c r="F45" s="3">
        <v>0</v>
      </c>
      <c r="G45" s="3">
        <v>0</v>
      </c>
    </row>
    <row r="46" spans="1:7" x14ac:dyDescent="0.25">
      <c r="A46" s="3" t="s">
        <v>49</v>
      </c>
      <c r="B46" s="3">
        <f>DA!B48</f>
        <v>105</v>
      </c>
      <c r="C46" s="3">
        <v>84</v>
      </c>
      <c r="D46" s="3">
        <f t="shared" si="1"/>
        <v>84</v>
      </c>
      <c r="E46" s="3">
        <v>21</v>
      </c>
      <c r="F46" s="3">
        <v>0</v>
      </c>
      <c r="G46" s="3">
        <v>0</v>
      </c>
    </row>
    <row r="47" spans="1:7" x14ac:dyDescent="0.25">
      <c r="A47" s="3" t="s">
        <v>50</v>
      </c>
      <c r="B47" s="3">
        <f>DA!B49</f>
        <v>112</v>
      </c>
      <c r="C47" s="3">
        <v>88</v>
      </c>
      <c r="D47" s="3">
        <f t="shared" si="1"/>
        <v>88</v>
      </c>
      <c r="E47" s="3">
        <v>22</v>
      </c>
      <c r="F47" s="3">
        <v>0</v>
      </c>
      <c r="G47" s="3">
        <v>2</v>
      </c>
    </row>
    <row r="48" spans="1:7" x14ac:dyDescent="0.25">
      <c r="A48" s="3" t="s">
        <v>51</v>
      </c>
      <c r="B48" s="3">
        <f>DA!B50</f>
        <v>120</v>
      </c>
      <c r="C48" s="3">
        <v>95</v>
      </c>
      <c r="D48" s="3">
        <f t="shared" si="1"/>
        <v>95</v>
      </c>
      <c r="E48" s="3">
        <v>24</v>
      </c>
      <c r="F48" s="3">
        <v>0</v>
      </c>
      <c r="G48" s="3">
        <v>1</v>
      </c>
    </row>
    <row r="49" spans="1:7" x14ac:dyDescent="0.25">
      <c r="A49" s="3" t="s">
        <v>52</v>
      </c>
      <c r="B49" s="3">
        <f>DA!B51</f>
        <v>117</v>
      </c>
      <c r="C49" s="3">
        <v>98</v>
      </c>
      <c r="D49" s="3">
        <f t="shared" si="1"/>
        <v>98</v>
      </c>
      <c r="E49" s="3">
        <v>19</v>
      </c>
      <c r="F49" s="3">
        <v>0</v>
      </c>
      <c r="G49" s="3">
        <v>0</v>
      </c>
    </row>
    <row r="50" spans="1:7" x14ac:dyDescent="0.25">
      <c r="A50" s="3" t="s">
        <v>53</v>
      </c>
      <c r="B50" s="3">
        <f>DA!B52</f>
        <v>126</v>
      </c>
      <c r="C50" s="3">
        <v>108</v>
      </c>
      <c r="D50" s="3">
        <f t="shared" si="1"/>
        <v>108</v>
      </c>
      <c r="E50" s="3">
        <v>18</v>
      </c>
      <c r="F50" s="3">
        <v>0</v>
      </c>
      <c r="G50" s="3">
        <v>0</v>
      </c>
    </row>
    <row r="51" spans="1:7" x14ac:dyDescent="0.25">
      <c r="A51" s="3" t="s">
        <v>54</v>
      </c>
      <c r="B51" s="3">
        <f>DA!B53</f>
        <v>136</v>
      </c>
      <c r="C51" s="3">
        <v>89</v>
      </c>
      <c r="D51" s="3">
        <f t="shared" si="1"/>
        <v>89</v>
      </c>
      <c r="E51" s="3">
        <v>44</v>
      </c>
      <c r="F51" s="3">
        <v>0</v>
      </c>
      <c r="G51" s="3">
        <v>3</v>
      </c>
    </row>
    <row r="52" spans="1:7" x14ac:dyDescent="0.25">
      <c r="A52" s="3" t="s">
        <v>55</v>
      </c>
      <c r="B52" s="3">
        <f>DA!B54</f>
        <v>145</v>
      </c>
      <c r="C52" s="3">
        <v>99</v>
      </c>
      <c r="D52" s="3">
        <f t="shared" si="1"/>
        <v>99</v>
      </c>
      <c r="E52" s="3">
        <v>46</v>
      </c>
      <c r="F52" s="3">
        <v>0</v>
      </c>
      <c r="G52" s="3">
        <v>0</v>
      </c>
    </row>
    <row r="53" spans="1:7" x14ac:dyDescent="0.25">
      <c r="A53" s="3" t="s">
        <v>56</v>
      </c>
      <c r="B53" s="3">
        <f>DA!B55</f>
        <v>110</v>
      </c>
      <c r="C53" s="3">
        <v>83</v>
      </c>
      <c r="D53" s="3">
        <f t="shared" si="1"/>
        <v>83</v>
      </c>
      <c r="E53" s="3">
        <v>24</v>
      </c>
      <c r="F53" s="3">
        <v>0</v>
      </c>
      <c r="G53" s="3">
        <v>3</v>
      </c>
    </row>
    <row r="54" spans="1:7" x14ac:dyDescent="0.25">
      <c r="A54" s="3" t="s">
        <v>57</v>
      </c>
      <c r="B54" s="3">
        <f>DA!B56</f>
        <v>208</v>
      </c>
      <c r="C54" s="3">
        <v>147</v>
      </c>
      <c r="D54" s="3">
        <f t="shared" si="1"/>
        <v>147</v>
      </c>
      <c r="E54" s="3">
        <v>61</v>
      </c>
      <c r="F54" s="3">
        <v>0</v>
      </c>
      <c r="G54" s="3">
        <v>0</v>
      </c>
    </row>
    <row r="55" spans="1:7" x14ac:dyDescent="0.25">
      <c r="A55" s="3" t="s">
        <v>58</v>
      </c>
      <c r="B55" s="3">
        <f>DA!B57</f>
        <v>188</v>
      </c>
      <c r="C55" s="3">
        <v>145</v>
      </c>
      <c r="D55" s="3">
        <f t="shared" si="1"/>
        <v>145</v>
      </c>
      <c r="E55" s="3">
        <v>42</v>
      </c>
      <c r="F55" s="3">
        <v>0</v>
      </c>
      <c r="G55" s="3">
        <v>1</v>
      </c>
    </row>
    <row r="56" spans="1:7" x14ac:dyDescent="0.25">
      <c r="A56" s="3" t="s">
        <v>59</v>
      </c>
      <c r="B56" s="3">
        <f>DA!B58</f>
        <v>164</v>
      </c>
      <c r="C56" s="3">
        <v>136</v>
      </c>
      <c r="D56" s="3">
        <f t="shared" si="1"/>
        <v>136</v>
      </c>
      <c r="E56" s="3">
        <v>27</v>
      </c>
      <c r="F56" s="3">
        <v>0</v>
      </c>
      <c r="G56" s="3">
        <v>1</v>
      </c>
    </row>
    <row r="57" spans="1:7" x14ac:dyDescent="0.25">
      <c r="A57" s="3" t="s">
        <v>60</v>
      </c>
      <c r="B57" s="3">
        <f>DA!B59</f>
        <v>239</v>
      </c>
      <c r="C57" s="3">
        <v>181</v>
      </c>
      <c r="D57" s="3">
        <f t="shared" si="1"/>
        <v>181</v>
      </c>
      <c r="E57" s="3">
        <v>58</v>
      </c>
      <c r="F57" s="3">
        <v>0</v>
      </c>
      <c r="G57" s="3">
        <v>0</v>
      </c>
    </row>
    <row r="58" spans="1:7" x14ac:dyDescent="0.25">
      <c r="A58" s="4" t="s">
        <v>61</v>
      </c>
      <c r="B58" s="4">
        <f>DA!B60</f>
        <v>7929</v>
      </c>
      <c r="C58" s="4">
        <f>SUM(C6:C57)</f>
        <v>5770</v>
      </c>
      <c r="D58" s="4">
        <f t="shared" si="1"/>
        <v>5770</v>
      </c>
      <c r="E58" s="4">
        <f>SUM(E6:E57)</f>
        <v>2090</v>
      </c>
      <c r="F58" s="4">
        <f>SUM(F6:F57)</f>
        <v>2</v>
      </c>
      <c r="G58" s="4">
        <f>SUM(G6:G57)</f>
        <v>67</v>
      </c>
    </row>
  </sheetData>
  <pageMargins left="0.7" right="0.7" top="0.75" bottom="0.75" header="0.3" footer="0.3"/>
  <pageSetup paperSize="5" scale="57" orientation="landscape" r:id="rId1"/>
  <rowBreaks count="1" manualBreakCount="1">
    <brk id="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Normal="100" workbookViewId="0"/>
  </sheetViews>
  <sheetFormatPr defaultRowHeight="15" x14ac:dyDescent="0.25"/>
  <cols>
    <col min="1" max="1" width="23.85546875" customWidth="1"/>
    <col min="2" max="2" width="11.28515625" customWidth="1"/>
    <col min="3" max="3" width="15.28515625" customWidth="1"/>
    <col min="4" max="4" width="16.5703125" customWidth="1"/>
    <col min="5" max="5" width="13.85546875" customWidth="1"/>
    <col min="6" max="6" width="13.28515625" customWidth="1"/>
    <col min="7" max="7" width="10.42578125" customWidth="1"/>
    <col min="9" max="9" width="10.85546875" customWidth="1"/>
    <col min="10" max="10" width="13.28515625" customWidth="1"/>
  </cols>
  <sheetData>
    <row r="1" spans="1:13" ht="18.75" x14ac:dyDescent="0.3">
      <c r="A1" s="1" t="s">
        <v>0</v>
      </c>
    </row>
    <row r="3" spans="1:13" ht="18.75" x14ac:dyDescent="0.3">
      <c r="A3" s="1" t="s">
        <v>64</v>
      </c>
    </row>
    <row r="4" spans="1:13" ht="18.75" x14ac:dyDescent="0.3">
      <c r="A4" s="1" t="s">
        <v>2</v>
      </c>
    </row>
    <row r="5" spans="1:13" ht="30" x14ac:dyDescent="0.25">
      <c r="A5" s="2" t="s">
        <v>65</v>
      </c>
      <c r="B5" s="2" t="s">
        <v>66</v>
      </c>
      <c r="C5" s="11" t="s">
        <v>112</v>
      </c>
      <c r="D5" s="2" t="s">
        <v>67</v>
      </c>
      <c r="E5" s="2" t="s">
        <v>68</v>
      </c>
      <c r="F5" s="2" t="s">
        <v>6</v>
      </c>
      <c r="G5" s="2" t="s">
        <v>7</v>
      </c>
      <c r="J5" s="7"/>
      <c r="K5" s="7"/>
    </row>
    <row r="6" spans="1:13" x14ac:dyDescent="0.25">
      <c r="A6" s="3" t="s">
        <v>24</v>
      </c>
      <c r="B6" s="3">
        <f>DA!B23</f>
        <v>67</v>
      </c>
      <c r="C6" s="3">
        <v>50</v>
      </c>
      <c r="D6" s="3">
        <f t="shared" ref="D6:D11" si="0">SUM(C6)</f>
        <v>50</v>
      </c>
      <c r="E6" s="3">
        <v>15</v>
      </c>
      <c r="F6" s="3">
        <v>0</v>
      </c>
      <c r="G6" s="3">
        <v>2</v>
      </c>
      <c r="J6" s="5"/>
      <c r="K6" s="5"/>
    </row>
    <row r="7" spans="1:13" x14ac:dyDescent="0.25">
      <c r="A7" s="3" t="s">
        <v>25</v>
      </c>
      <c r="B7" s="3">
        <f>DA!B24</f>
        <v>106</v>
      </c>
      <c r="C7" s="3">
        <v>96</v>
      </c>
      <c r="D7" s="3">
        <f t="shared" si="0"/>
        <v>96</v>
      </c>
      <c r="E7" s="3">
        <v>7</v>
      </c>
      <c r="F7" s="3">
        <v>0</v>
      </c>
      <c r="G7" s="3">
        <v>3</v>
      </c>
      <c r="J7" s="5"/>
      <c r="K7" s="5"/>
    </row>
    <row r="8" spans="1:13" x14ac:dyDescent="0.25">
      <c r="A8" s="3" t="s">
        <v>49</v>
      </c>
      <c r="B8" s="3">
        <f>DA!B48</f>
        <v>105</v>
      </c>
      <c r="C8" s="3">
        <v>90</v>
      </c>
      <c r="D8" s="3">
        <f t="shared" si="0"/>
        <v>90</v>
      </c>
      <c r="E8" s="3">
        <v>15</v>
      </c>
      <c r="F8" s="3">
        <v>0</v>
      </c>
      <c r="G8" s="3">
        <v>0</v>
      </c>
      <c r="J8" s="5"/>
      <c r="K8" s="5"/>
    </row>
    <row r="9" spans="1:13" x14ac:dyDescent="0.25">
      <c r="A9" s="3" t="s">
        <v>50</v>
      </c>
      <c r="B9" s="3">
        <f>DA!B49</f>
        <v>112</v>
      </c>
      <c r="C9" s="3">
        <v>90</v>
      </c>
      <c r="D9" s="3">
        <f t="shared" si="0"/>
        <v>90</v>
      </c>
      <c r="E9" s="3">
        <v>19</v>
      </c>
      <c r="F9" s="3">
        <v>0</v>
      </c>
      <c r="G9" s="3">
        <v>3</v>
      </c>
      <c r="J9" s="5"/>
      <c r="K9" s="5"/>
    </row>
    <row r="10" spans="1:13" x14ac:dyDescent="0.25">
      <c r="A10" s="3" t="s">
        <v>51</v>
      </c>
      <c r="B10" s="3">
        <f>DA!B50</f>
        <v>120</v>
      </c>
      <c r="C10" s="3">
        <v>98</v>
      </c>
      <c r="D10" s="3">
        <f t="shared" si="0"/>
        <v>98</v>
      </c>
      <c r="E10" s="3">
        <v>22</v>
      </c>
      <c r="F10" s="3">
        <v>0</v>
      </c>
      <c r="G10" s="3">
        <v>0</v>
      </c>
      <c r="J10" s="5"/>
      <c r="K10" s="5"/>
    </row>
    <row r="11" spans="1:13" x14ac:dyDescent="0.25">
      <c r="A11" s="4" t="s">
        <v>61</v>
      </c>
      <c r="B11" s="4">
        <f>SUM(B6:B10)</f>
        <v>510</v>
      </c>
      <c r="C11" s="4">
        <f>SUM(C6:C10)</f>
        <v>424</v>
      </c>
      <c r="D11" s="4">
        <f t="shared" si="0"/>
        <v>424</v>
      </c>
      <c r="E11" s="4">
        <f>SUM(E6:E10)</f>
        <v>78</v>
      </c>
      <c r="F11" s="4">
        <f>SUM(F6:F10)</f>
        <v>0</v>
      </c>
      <c r="G11" s="4">
        <f>SUM(G6:G10)</f>
        <v>8</v>
      </c>
      <c r="J11" s="8"/>
      <c r="K11" s="8"/>
    </row>
    <row r="13" spans="1:13" ht="18.75" x14ac:dyDescent="0.3">
      <c r="A13" s="1" t="s">
        <v>69</v>
      </c>
    </row>
    <row r="14" spans="1:13" ht="18.75" x14ac:dyDescent="0.3">
      <c r="A14" s="1" t="s">
        <v>2</v>
      </c>
    </row>
    <row r="15" spans="1:13" ht="30" x14ac:dyDescent="0.25">
      <c r="A15" s="2" t="s">
        <v>65</v>
      </c>
      <c r="B15" s="2" t="s">
        <v>66</v>
      </c>
      <c r="C15" s="11" t="s">
        <v>113</v>
      </c>
      <c r="D15" s="11" t="s">
        <v>114</v>
      </c>
      <c r="E15" s="11" t="s">
        <v>115</v>
      </c>
      <c r="F15" s="2" t="s">
        <v>63</v>
      </c>
      <c r="G15" s="2" t="s">
        <v>68</v>
      </c>
      <c r="H15" s="2" t="s">
        <v>6</v>
      </c>
      <c r="I15" s="2" t="s">
        <v>7</v>
      </c>
      <c r="L15" s="7"/>
      <c r="M15" s="7"/>
    </row>
    <row r="16" spans="1:13" x14ac:dyDescent="0.25">
      <c r="A16" s="3" t="s">
        <v>37</v>
      </c>
      <c r="B16" s="3">
        <f>DA!B36</f>
        <v>205</v>
      </c>
      <c r="C16" s="3">
        <v>53</v>
      </c>
      <c r="D16" s="3">
        <v>124</v>
      </c>
      <c r="E16" s="3">
        <v>23</v>
      </c>
      <c r="F16" s="3">
        <f t="shared" ref="F16:F22" si="1">SUM(C16:E16)</f>
        <v>200</v>
      </c>
      <c r="G16" s="3">
        <v>4</v>
      </c>
      <c r="H16" s="3">
        <v>0</v>
      </c>
      <c r="I16" s="3">
        <v>1</v>
      </c>
      <c r="L16" s="5"/>
      <c r="M16" s="5"/>
    </row>
    <row r="17" spans="1:13" x14ac:dyDescent="0.25">
      <c r="A17" s="3" t="s">
        <v>38</v>
      </c>
      <c r="B17" s="3">
        <f>DA!B37</f>
        <v>194</v>
      </c>
      <c r="C17" s="3">
        <v>67</v>
      </c>
      <c r="D17" s="3">
        <v>102</v>
      </c>
      <c r="E17" s="3">
        <v>24</v>
      </c>
      <c r="F17" s="3">
        <f t="shared" si="1"/>
        <v>193</v>
      </c>
      <c r="G17" s="3">
        <v>0</v>
      </c>
      <c r="H17" s="3">
        <v>1</v>
      </c>
      <c r="I17" s="3">
        <v>0</v>
      </c>
      <c r="L17" s="5"/>
      <c r="M17" s="5"/>
    </row>
    <row r="18" spans="1:13" x14ac:dyDescent="0.25">
      <c r="A18" s="3" t="s">
        <v>54</v>
      </c>
      <c r="B18" s="3">
        <f>DA!B53</f>
        <v>136</v>
      </c>
      <c r="C18" s="3">
        <v>42</v>
      </c>
      <c r="D18" s="3">
        <v>75</v>
      </c>
      <c r="E18" s="3">
        <v>16</v>
      </c>
      <c r="F18" s="3">
        <f t="shared" si="1"/>
        <v>133</v>
      </c>
      <c r="G18" s="3">
        <v>3</v>
      </c>
      <c r="H18" s="3">
        <v>0</v>
      </c>
      <c r="I18" s="3">
        <v>0</v>
      </c>
      <c r="L18" s="5"/>
      <c r="M18" s="5"/>
    </row>
    <row r="19" spans="1:13" x14ac:dyDescent="0.25">
      <c r="A19" s="3" t="s">
        <v>55</v>
      </c>
      <c r="B19" s="3">
        <f>DA!B54</f>
        <v>145</v>
      </c>
      <c r="C19" s="3">
        <v>63</v>
      </c>
      <c r="D19" s="3">
        <v>68</v>
      </c>
      <c r="E19" s="3">
        <v>12</v>
      </c>
      <c r="F19" s="3">
        <f t="shared" si="1"/>
        <v>143</v>
      </c>
      <c r="G19" s="3">
        <v>2</v>
      </c>
      <c r="H19" s="3">
        <v>0</v>
      </c>
      <c r="I19" s="3">
        <v>0</v>
      </c>
      <c r="L19" s="5"/>
      <c r="M19" s="5"/>
    </row>
    <row r="20" spans="1:13" x14ac:dyDescent="0.25">
      <c r="A20" s="3" t="s">
        <v>56</v>
      </c>
      <c r="B20" s="3">
        <f>DA!B55</f>
        <v>110</v>
      </c>
      <c r="C20" s="3">
        <v>38</v>
      </c>
      <c r="D20" s="3">
        <v>63</v>
      </c>
      <c r="E20" s="3">
        <v>8</v>
      </c>
      <c r="F20" s="3">
        <f t="shared" si="1"/>
        <v>109</v>
      </c>
      <c r="G20" s="3">
        <v>1</v>
      </c>
      <c r="H20" s="3">
        <v>0</v>
      </c>
      <c r="I20" s="3">
        <v>0</v>
      </c>
      <c r="L20" s="5"/>
      <c r="M20" s="5"/>
    </row>
    <row r="21" spans="1:13" x14ac:dyDescent="0.25">
      <c r="A21" s="3" t="s">
        <v>57</v>
      </c>
      <c r="B21" s="3">
        <f>DA!B56</f>
        <v>208</v>
      </c>
      <c r="C21" s="3">
        <v>60</v>
      </c>
      <c r="D21" s="3">
        <v>123</v>
      </c>
      <c r="E21" s="3">
        <v>20</v>
      </c>
      <c r="F21" s="3">
        <f t="shared" si="1"/>
        <v>203</v>
      </c>
      <c r="G21" s="3">
        <v>3</v>
      </c>
      <c r="H21" s="3">
        <v>2</v>
      </c>
      <c r="I21" s="3">
        <v>0</v>
      </c>
      <c r="L21" s="5"/>
      <c r="M21" s="5"/>
    </row>
    <row r="22" spans="1:13" x14ac:dyDescent="0.25">
      <c r="A22" s="4" t="s">
        <v>61</v>
      </c>
      <c r="B22" s="4">
        <f>SUM(B16:B21)</f>
        <v>998</v>
      </c>
      <c r="C22" s="4">
        <f>SUM(C16:C21)</f>
        <v>323</v>
      </c>
      <c r="D22" s="4">
        <f>SUM(D16:D21)</f>
        <v>555</v>
      </c>
      <c r="E22" s="4">
        <f>SUM(E16:E21)</f>
        <v>103</v>
      </c>
      <c r="F22" s="4">
        <f t="shared" si="1"/>
        <v>981</v>
      </c>
      <c r="G22" s="4">
        <f>SUM(G16:G21)</f>
        <v>13</v>
      </c>
      <c r="H22" s="4">
        <f>SUM(H16:H21)</f>
        <v>3</v>
      </c>
      <c r="I22" s="4">
        <f>SUM(I16:I21)</f>
        <v>1</v>
      </c>
      <c r="L22" s="8"/>
      <c r="M22" s="8"/>
    </row>
    <row r="23" spans="1:13" x14ac:dyDescent="0.25">
      <c r="A23" s="3" t="s">
        <v>74</v>
      </c>
      <c r="B23" s="10"/>
      <c r="C23" s="10"/>
      <c r="D23" s="3">
        <f>D22+E22</f>
        <v>658</v>
      </c>
      <c r="E23" s="10"/>
      <c r="F23" s="10"/>
      <c r="G23" s="10"/>
      <c r="H23" s="10"/>
      <c r="I23" s="10"/>
    </row>
    <row r="25" spans="1:13" ht="18.75" x14ac:dyDescent="0.3">
      <c r="A25" s="1" t="s">
        <v>70</v>
      </c>
    </row>
    <row r="26" spans="1:13" ht="18.75" x14ac:dyDescent="0.3">
      <c r="A26" s="1" t="s">
        <v>2</v>
      </c>
    </row>
    <row r="27" spans="1:13" ht="30" x14ac:dyDescent="0.25">
      <c r="A27" s="2" t="s">
        <v>65</v>
      </c>
      <c r="B27" s="2" t="s">
        <v>66</v>
      </c>
      <c r="C27" s="11" t="s">
        <v>116</v>
      </c>
      <c r="D27" s="11" t="s">
        <v>117</v>
      </c>
      <c r="E27" s="11" t="s">
        <v>118</v>
      </c>
      <c r="F27" s="2" t="s">
        <v>63</v>
      </c>
      <c r="G27" s="2" t="s">
        <v>5</v>
      </c>
      <c r="H27" s="2" t="s">
        <v>6</v>
      </c>
      <c r="I27" s="2" t="s">
        <v>7</v>
      </c>
      <c r="K27" s="7"/>
      <c r="L27" s="7"/>
    </row>
    <row r="28" spans="1:13" x14ac:dyDescent="0.25">
      <c r="A28" s="3" t="s">
        <v>41</v>
      </c>
      <c r="B28" s="3">
        <f>DA!B40</f>
        <v>104</v>
      </c>
      <c r="C28" s="3">
        <v>38</v>
      </c>
      <c r="D28" s="3">
        <v>46</v>
      </c>
      <c r="E28" s="3">
        <v>19</v>
      </c>
      <c r="F28" s="3">
        <f t="shared" ref="F28:F36" si="2">SUM(C28:E28)</f>
        <v>103</v>
      </c>
      <c r="G28" s="3">
        <v>1</v>
      </c>
      <c r="H28" s="3">
        <v>0</v>
      </c>
      <c r="I28" s="3">
        <v>0</v>
      </c>
      <c r="K28" s="5"/>
      <c r="L28" s="5"/>
    </row>
    <row r="29" spans="1:13" x14ac:dyDescent="0.25">
      <c r="A29" s="3" t="s">
        <v>42</v>
      </c>
      <c r="B29" s="3">
        <f>DA!B41</f>
        <v>115</v>
      </c>
      <c r="C29" s="3">
        <v>37</v>
      </c>
      <c r="D29" s="3">
        <v>61</v>
      </c>
      <c r="E29" s="3">
        <v>15</v>
      </c>
      <c r="F29" s="3">
        <f t="shared" si="2"/>
        <v>113</v>
      </c>
      <c r="G29" s="3">
        <v>2</v>
      </c>
      <c r="H29" s="3">
        <v>0</v>
      </c>
      <c r="I29" s="3">
        <v>0</v>
      </c>
      <c r="K29" s="5"/>
      <c r="L29" s="5"/>
    </row>
    <row r="30" spans="1:13" x14ac:dyDescent="0.25">
      <c r="A30" s="3" t="s">
        <v>43</v>
      </c>
      <c r="B30" s="3">
        <f>DA!B42</f>
        <v>165</v>
      </c>
      <c r="C30" s="3">
        <v>56</v>
      </c>
      <c r="D30" s="3">
        <v>88</v>
      </c>
      <c r="E30" s="3">
        <v>19</v>
      </c>
      <c r="F30" s="3">
        <f t="shared" si="2"/>
        <v>163</v>
      </c>
      <c r="G30" s="3">
        <v>1</v>
      </c>
      <c r="H30" s="3">
        <v>0</v>
      </c>
      <c r="I30" s="3">
        <v>1</v>
      </c>
      <c r="K30" s="5"/>
      <c r="L30" s="5"/>
    </row>
    <row r="31" spans="1:13" x14ac:dyDescent="0.25">
      <c r="A31" s="3" t="s">
        <v>44</v>
      </c>
      <c r="B31" s="3">
        <f>DA!B43</f>
        <v>144</v>
      </c>
      <c r="C31" s="3">
        <v>69</v>
      </c>
      <c r="D31" s="3">
        <v>58</v>
      </c>
      <c r="E31" s="3">
        <v>16</v>
      </c>
      <c r="F31" s="3">
        <f t="shared" si="2"/>
        <v>143</v>
      </c>
      <c r="G31" s="3">
        <v>0</v>
      </c>
      <c r="H31" s="3">
        <v>0</v>
      </c>
      <c r="I31" s="3">
        <v>1</v>
      </c>
      <c r="J31" t="s">
        <v>219</v>
      </c>
      <c r="K31" s="5"/>
      <c r="L31" s="5"/>
    </row>
    <row r="32" spans="1:13" x14ac:dyDescent="0.25">
      <c r="A32" s="3" t="s">
        <v>45</v>
      </c>
      <c r="B32" s="3">
        <f>DA!B44</f>
        <v>281</v>
      </c>
      <c r="C32" s="3">
        <v>88</v>
      </c>
      <c r="D32" s="3">
        <v>154</v>
      </c>
      <c r="E32" s="3">
        <v>33</v>
      </c>
      <c r="F32" s="3">
        <f t="shared" si="2"/>
        <v>275</v>
      </c>
      <c r="G32" s="3">
        <v>5</v>
      </c>
      <c r="H32" s="3">
        <v>0</v>
      </c>
      <c r="I32" s="3">
        <v>1</v>
      </c>
      <c r="J32" t="s">
        <v>219</v>
      </c>
      <c r="K32" s="5"/>
      <c r="L32" s="5"/>
    </row>
    <row r="33" spans="1:12" x14ac:dyDescent="0.25">
      <c r="A33" s="3" t="s">
        <v>46</v>
      </c>
      <c r="B33" s="3">
        <f>DA!B45</f>
        <v>272</v>
      </c>
      <c r="C33" s="3">
        <v>82</v>
      </c>
      <c r="D33" s="3">
        <v>150</v>
      </c>
      <c r="E33" s="3">
        <v>31</v>
      </c>
      <c r="F33" s="3">
        <f t="shared" si="2"/>
        <v>263</v>
      </c>
      <c r="G33" s="3">
        <v>6</v>
      </c>
      <c r="H33" s="3">
        <v>0</v>
      </c>
      <c r="I33" s="3">
        <v>3</v>
      </c>
      <c r="J33" t="s">
        <v>220</v>
      </c>
      <c r="K33" s="5"/>
      <c r="L33" s="5"/>
    </row>
    <row r="34" spans="1:12" x14ac:dyDescent="0.25">
      <c r="A34" s="3" t="s">
        <v>47</v>
      </c>
      <c r="B34" s="3">
        <f>DA!B46</f>
        <v>120</v>
      </c>
      <c r="C34" s="3">
        <v>58</v>
      </c>
      <c r="D34" s="3">
        <v>48</v>
      </c>
      <c r="E34" s="3">
        <v>11</v>
      </c>
      <c r="F34" s="3">
        <f t="shared" si="2"/>
        <v>117</v>
      </c>
      <c r="G34" s="3">
        <v>3</v>
      </c>
      <c r="H34" s="3">
        <v>0</v>
      </c>
      <c r="I34" s="3">
        <v>0</v>
      </c>
      <c r="K34" s="5"/>
      <c r="L34" s="5"/>
    </row>
    <row r="35" spans="1:12" x14ac:dyDescent="0.25">
      <c r="A35" s="3" t="s">
        <v>48</v>
      </c>
      <c r="B35" s="3">
        <f>DA!B47</f>
        <v>210</v>
      </c>
      <c r="C35" s="3">
        <v>93</v>
      </c>
      <c r="D35" s="3">
        <v>86</v>
      </c>
      <c r="E35" s="3">
        <v>27</v>
      </c>
      <c r="F35" s="3">
        <f t="shared" si="2"/>
        <v>206</v>
      </c>
      <c r="G35" s="3">
        <v>2</v>
      </c>
      <c r="H35" s="3">
        <v>0</v>
      </c>
      <c r="I35" s="3">
        <v>2</v>
      </c>
      <c r="J35" t="s">
        <v>220</v>
      </c>
      <c r="K35" s="5"/>
      <c r="L35" s="5"/>
    </row>
    <row r="36" spans="1:12" x14ac:dyDescent="0.25">
      <c r="A36" s="4" t="s">
        <v>61</v>
      </c>
      <c r="B36" s="4">
        <f>SUM(B28:B35)</f>
        <v>1411</v>
      </c>
      <c r="C36" s="4">
        <f>SUM(C28:C35)</f>
        <v>521</v>
      </c>
      <c r="D36" s="4">
        <f>SUM(D28:D35)</f>
        <v>691</v>
      </c>
      <c r="E36" s="4">
        <f>SUM(E28:E35)</f>
        <v>171</v>
      </c>
      <c r="F36" s="4">
        <f t="shared" si="2"/>
        <v>1383</v>
      </c>
      <c r="G36" s="4">
        <f>SUM(G28:G35)</f>
        <v>20</v>
      </c>
      <c r="H36" s="4">
        <f>SUM(H28:H35)</f>
        <v>0</v>
      </c>
      <c r="I36" s="4">
        <f>SUM(I28:I35)</f>
        <v>8</v>
      </c>
      <c r="K36" s="8"/>
      <c r="L36" s="8"/>
    </row>
    <row r="37" spans="1:12" x14ac:dyDescent="0.25">
      <c r="A37" s="3" t="s">
        <v>74</v>
      </c>
      <c r="B37" s="10"/>
      <c r="C37" s="10"/>
      <c r="D37" s="3">
        <f>D36+E36</f>
        <v>862</v>
      </c>
      <c r="E37" s="10"/>
      <c r="F37" s="10"/>
      <c r="G37" s="10"/>
      <c r="H37" s="10"/>
      <c r="I37" s="10"/>
    </row>
    <row r="39" spans="1:12" ht="18.75" x14ac:dyDescent="0.3">
      <c r="A39" s="1" t="s">
        <v>71</v>
      </c>
    </row>
    <row r="40" spans="1:12" ht="18.75" x14ac:dyDescent="0.3">
      <c r="A40" s="1" t="s">
        <v>2</v>
      </c>
    </row>
    <row r="41" spans="1:12" ht="30" x14ac:dyDescent="0.25">
      <c r="A41" s="2" t="s">
        <v>3</v>
      </c>
      <c r="B41" s="2" t="s">
        <v>66</v>
      </c>
      <c r="C41" s="11" t="s">
        <v>119</v>
      </c>
      <c r="D41" s="11" t="s">
        <v>120</v>
      </c>
      <c r="E41" s="2" t="s">
        <v>63</v>
      </c>
      <c r="F41" s="2" t="s">
        <v>5</v>
      </c>
      <c r="G41" s="2" t="s">
        <v>6</v>
      </c>
      <c r="H41" s="2" t="s">
        <v>7</v>
      </c>
      <c r="J41" s="7"/>
      <c r="K41" s="7"/>
    </row>
    <row r="42" spans="1:12" x14ac:dyDescent="0.25">
      <c r="A42" s="3" t="s">
        <v>9</v>
      </c>
      <c r="B42" s="3">
        <f>DA!B8</f>
        <v>185</v>
      </c>
      <c r="C42" s="3">
        <v>90</v>
      </c>
      <c r="D42" s="3">
        <v>24</v>
      </c>
      <c r="E42" s="3">
        <f t="shared" ref="E42:E47" si="3">SUM(C42:D42)</f>
        <v>114</v>
      </c>
      <c r="F42" s="3">
        <v>68</v>
      </c>
      <c r="G42" s="3">
        <v>1</v>
      </c>
      <c r="H42" s="3">
        <v>2</v>
      </c>
      <c r="J42" s="5"/>
      <c r="K42" s="5"/>
    </row>
    <row r="43" spans="1:12" x14ac:dyDescent="0.25">
      <c r="A43" s="3" t="s">
        <v>10</v>
      </c>
      <c r="B43" s="3">
        <f>DA!B9</f>
        <v>92</v>
      </c>
      <c r="C43" s="3">
        <v>48</v>
      </c>
      <c r="D43" s="3">
        <v>19</v>
      </c>
      <c r="E43" s="3">
        <f t="shared" si="3"/>
        <v>67</v>
      </c>
      <c r="F43" s="3">
        <v>23</v>
      </c>
      <c r="G43" s="3">
        <v>0</v>
      </c>
      <c r="H43" s="3">
        <v>2</v>
      </c>
      <c r="J43" s="5"/>
      <c r="K43" s="5"/>
    </row>
    <row r="44" spans="1:12" x14ac:dyDescent="0.25">
      <c r="A44" s="3" t="s">
        <v>11</v>
      </c>
      <c r="B44" s="3">
        <f>DA!B10</f>
        <v>115</v>
      </c>
      <c r="C44" s="3">
        <v>65</v>
      </c>
      <c r="D44" s="3">
        <v>14</v>
      </c>
      <c r="E44" s="3">
        <f t="shared" si="3"/>
        <v>79</v>
      </c>
      <c r="F44" s="3">
        <v>34</v>
      </c>
      <c r="G44" s="3">
        <v>0</v>
      </c>
      <c r="H44" s="3">
        <v>2</v>
      </c>
      <c r="J44" s="5"/>
      <c r="K44" s="5"/>
    </row>
    <row r="45" spans="1:12" x14ac:dyDescent="0.25">
      <c r="A45" s="3" t="s">
        <v>22</v>
      </c>
      <c r="B45" s="3">
        <f>DA!B21</f>
        <v>118</v>
      </c>
      <c r="C45" s="3">
        <v>65</v>
      </c>
      <c r="D45" s="3">
        <v>13</v>
      </c>
      <c r="E45" s="3">
        <f t="shared" si="3"/>
        <v>78</v>
      </c>
      <c r="F45" s="3">
        <v>40</v>
      </c>
      <c r="G45" s="3">
        <v>0</v>
      </c>
      <c r="H45" s="3">
        <v>0</v>
      </c>
      <c r="J45" s="5"/>
      <c r="K45" s="5"/>
    </row>
    <row r="46" spans="1:12" x14ac:dyDescent="0.25">
      <c r="A46" s="3" t="s">
        <v>23</v>
      </c>
      <c r="B46" s="3">
        <f>DA!B22</f>
        <v>93</v>
      </c>
      <c r="C46" s="3">
        <v>49</v>
      </c>
      <c r="D46" s="3">
        <v>14</v>
      </c>
      <c r="E46" s="3">
        <f t="shared" si="3"/>
        <v>63</v>
      </c>
      <c r="F46" s="3">
        <v>29</v>
      </c>
      <c r="G46" s="3">
        <v>0</v>
      </c>
      <c r="H46" s="3">
        <v>1</v>
      </c>
      <c r="J46" s="5"/>
      <c r="K46" s="5"/>
    </row>
    <row r="47" spans="1:12" x14ac:dyDescent="0.25">
      <c r="A47" s="4" t="s">
        <v>61</v>
      </c>
      <c r="B47" s="4">
        <f>SUM(B42:B46)</f>
        <v>603</v>
      </c>
      <c r="C47" s="4">
        <f>SUM(C42:C46)</f>
        <v>317</v>
      </c>
      <c r="D47" s="4">
        <f>SUM(D42:D46)</f>
        <v>84</v>
      </c>
      <c r="E47" s="4">
        <f t="shared" si="3"/>
        <v>401</v>
      </c>
      <c r="F47" s="4">
        <f>SUM(F42:F46)</f>
        <v>194</v>
      </c>
      <c r="G47" s="4">
        <f>SUM(G42:G46)</f>
        <v>1</v>
      </c>
      <c r="H47" s="4">
        <f>SUM(H42:H46)</f>
        <v>7</v>
      </c>
      <c r="J47" s="8"/>
      <c r="K47" s="8"/>
    </row>
    <row r="48" spans="1:12" x14ac:dyDescent="0.25">
      <c r="A48" s="3" t="s">
        <v>74</v>
      </c>
      <c r="B48" s="10"/>
      <c r="C48" s="3">
        <f>C47+D47</f>
        <v>401</v>
      </c>
      <c r="D48" s="10"/>
      <c r="E48" s="10"/>
      <c r="F48" s="10"/>
      <c r="G48" s="10"/>
      <c r="H48" s="10"/>
    </row>
    <row r="50" spans="1:13" ht="18.75" x14ac:dyDescent="0.3">
      <c r="A50" s="1" t="s">
        <v>72</v>
      </c>
    </row>
    <row r="51" spans="1:13" ht="18.75" x14ac:dyDescent="0.3">
      <c r="A51" s="1" t="s">
        <v>2</v>
      </c>
    </row>
    <row r="52" spans="1:13" ht="30" x14ac:dyDescent="0.25">
      <c r="A52" s="2" t="s">
        <v>3</v>
      </c>
      <c r="B52" s="2" t="s">
        <v>66</v>
      </c>
      <c r="C52" s="11" t="s">
        <v>121</v>
      </c>
      <c r="D52" s="11" t="s">
        <v>122</v>
      </c>
      <c r="E52" s="11" t="s">
        <v>123</v>
      </c>
      <c r="F52" s="11" t="s">
        <v>124</v>
      </c>
      <c r="G52" s="2" t="s">
        <v>67</v>
      </c>
      <c r="H52" s="2" t="s">
        <v>5</v>
      </c>
      <c r="I52" s="2" t="s">
        <v>6</v>
      </c>
      <c r="J52" s="2" t="s">
        <v>73</v>
      </c>
      <c r="L52" s="7"/>
      <c r="M52" s="7"/>
    </row>
    <row r="53" spans="1:13" x14ac:dyDescent="0.25">
      <c r="A53" s="3" t="s">
        <v>16</v>
      </c>
      <c r="B53" s="3">
        <f>DA!B15</f>
        <v>126</v>
      </c>
      <c r="C53" s="3">
        <v>43</v>
      </c>
      <c r="D53" s="3">
        <v>50</v>
      </c>
      <c r="E53" s="3">
        <v>20</v>
      </c>
      <c r="F53" s="3">
        <v>8</v>
      </c>
      <c r="G53" s="3">
        <f t="shared" ref="G53:G59" si="4">SUM(C53:F53)</f>
        <v>121</v>
      </c>
      <c r="H53" s="3">
        <v>3</v>
      </c>
      <c r="I53" s="3">
        <v>2</v>
      </c>
      <c r="J53" s="3">
        <v>0</v>
      </c>
      <c r="L53" s="5"/>
      <c r="M53" s="5"/>
    </row>
    <row r="54" spans="1:13" x14ac:dyDescent="0.25">
      <c r="A54" s="3" t="s">
        <v>17</v>
      </c>
      <c r="B54" s="3">
        <f>DA!B16</f>
        <v>201</v>
      </c>
      <c r="C54" s="3">
        <v>73</v>
      </c>
      <c r="D54" s="3">
        <v>95</v>
      </c>
      <c r="E54" s="3">
        <v>16</v>
      </c>
      <c r="F54" s="3">
        <v>6</v>
      </c>
      <c r="G54" s="3">
        <f t="shared" si="4"/>
        <v>190</v>
      </c>
      <c r="H54" s="3">
        <v>10</v>
      </c>
      <c r="I54" s="3">
        <v>1</v>
      </c>
      <c r="J54" s="3">
        <v>0</v>
      </c>
      <c r="L54" s="5"/>
      <c r="M54" s="5"/>
    </row>
    <row r="55" spans="1:13" x14ac:dyDescent="0.25">
      <c r="A55" s="3" t="s">
        <v>18</v>
      </c>
      <c r="B55" s="3">
        <f>DA!B17</f>
        <v>133</v>
      </c>
      <c r="C55" s="3">
        <v>58</v>
      </c>
      <c r="D55" s="3">
        <v>53</v>
      </c>
      <c r="E55" s="3">
        <v>16</v>
      </c>
      <c r="F55" s="3">
        <v>4</v>
      </c>
      <c r="G55" s="3">
        <f t="shared" si="4"/>
        <v>131</v>
      </c>
      <c r="H55" s="3">
        <v>1</v>
      </c>
      <c r="I55" s="3">
        <v>1</v>
      </c>
      <c r="J55" s="3">
        <v>0</v>
      </c>
      <c r="L55" s="5"/>
      <c r="M55" s="5"/>
    </row>
    <row r="56" spans="1:13" x14ac:dyDescent="0.25">
      <c r="A56" s="3" t="s">
        <v>19</v>
      </c>
      <c r="B56" s="3">
        <f>DA!B18</f>
        <v>105</v>
      </c>
      <c r="C56" s="3">
        <v>50</v>
      </c>
      <c r="D56" s="3">
        <v>34</v>
      </c>
      <c r="E56" s="3">
        <v>12</v>
      </c>
      <c r="F56" s="3">
        <v>6</v>
      </c>
      <c r="G56" s="3">
        <f t="shared" si="4"/>
        <v>102</v>
      </c>
      <c r="H56" s="3">
        <v>3</v>
      </c>
      <c r="I56" s="3">
        <v>0</v>
      </c>
      <c r="J56" s="3">
        <v>0</v>
      </c>
      <c r="L56" s="5"/>
      <c r="M56" s="5"/>
    </row>
    <row r="57" spans="1:13" x14ac:dyDescent="0.25">
      <c r="A57" s="3" t="s">
        <v>20</v>
      </c>
      <c r="B57" s="3">
        <f>DA!B19</f>
        <v>68</v>
      </c>
      <c r="C57" s="3">
        <v>23</v>
      </c>
      <c r="D57" s="3">
        <v>25</v>
      </c>
      <c r="E57" s="3">
        <v>18</v>
      </c>
      <c r="F57" s="3">
        <v>1</v>
      </c>
      <c r="G57" s="3">
        <f t="shared" si="4"/>
        <v>67</v>
      </c>
      <c r="H57" s="3">
        <v>0</v>
      </c>
      <c r="I57" s="3">
        <v>1</v>
      </c>
      <c r="J57" s="3">
        <v>0</v>
      </c>
      <c r="L57" s="5"/>
      <c r="M57" s="5"/>
    </row>
    <row r="58" spans="1:13" x14ac:dyDescent="0.25">
      <c r="A58" s="3" t="s">
        <v>21</v>
      </c>
      <c r="B58" s="3">
        <f>DA!B20</f>
        <v>82</v>
      </c>
      <c r="C58" s="3">
        <v>41</v>
      </c>
      <c r="D58" s="3">
        <v>24</v>
      </c>
      <c r="E58" s="3">
        <v>11</v>
      </c>
      <c r="F58" s="3">
        <v>4</v>
      </c>
      <c r="G58" s="3">
        <f t="shared" si="4"/>
        <v>80</v>
      </c>
      <c r="H58" s="3">
        <v>2</v>
      </c>
      <c r="I58" s="3">
        <v>0</v>
      </c>
      <c r="J58" s="3">
        <v>0</v>
      </c>
      <c r="L58" s="5"/>
      <c r="M58" s="5"/>
    </row>
    <row r="59" spans="1:13" x14ac:dyDescent="0.25">
      <c r="A59" s="4" t="s">
        <v>61</v>
      </c>
      <c r="B59" s="4">
        <f>SUM(B53:B58)</f>
        <v>715</v>
      </c>
      <c r="C59" s="4">
        <f>SUM(C53:C58)</f>
        <v>288</v>
      </c>
      <c r="D59" s="4">
        <f>SUM(D53:D58)</f>
        <v>281</v>
      </c>
      <c r="E59" s="4">
        <f>SUM(E53:E58)</f>
        <v>93</v>
      </c>
      <c r="F59" s="4">
        <f>SUM(F53:F58)</f>
        <v>29</v>
      </c>
      <c r="G59" s="4">
        <f t="shared" si="4"/>
        <v>691</v>
      </c>
      <c r="H59" s="4">
        <f>SUM(H53:H58)</f>
        <v>19</v>
      </c>
      <c r="I59" s="4">
        <f>SUM(I53:I58)</f>
        <v>5</v>
      </c>
      <c r="J59" s="4">
        <f>SUM(J53:J58)</f>
        <v>0</v>
      </c>
      <c r="L59" s="8"/>
      <c r="M59" s="8"/>
    </row>
    <row r="60" spans="1:13" x14ac:dyDescent="0.25">
      <c r="A60" s="3" t="s">
        <v>74</v>
      </c>
      <c r="B60" s="10"/>
      <c r="C60" s="3">
        <f>C59+F59</f>
        <v>317</v>
      </c>
      <c r="D60" s="10"/>
      <c r="E60" s="10"/>
      <c r="F60" s="10"/>
      <c r="G60" s="10"/>
      <c r="H60" s="10"/>
      <c r="I60" s="10"/>
      <c r="J60" s="10"/>
    </row>
  </sheetData>
  <pageMargins left="0.7" right="0.7" top="0.75" bottom="0.75" header="0.3" footer="0.3"/>
  <pageSetup paperSize="5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Normal="100" workbookViewId="0"/>
  </sheetViews>
  <sheetFormatPr defaultRowHeight="15" x14ac:dyDescent="0.25"/>
  <cols>
    <col min="1" max="1" width="22.28515625" customWidth="1"/>
    <col min="3" max="3" width="10.140625" customWidth="1"/>
    <col min="4" max="4" width="13.42578125" customWidth="1"/>
    <col min="5" max="5" width="12.28515625" customWidth="1"/>
    <col min="6" max="6" width="7.7109375" customWidth="1"/>
    <col min="7" max="7" width="13.140625" customWidth="1"/>
    <col min="8" max="8" width="12.7109375" customWidth="1"/>
    <col min="9" max="9" width="7.5703125" customWidth="1"/>
    <col min="10" max="10" width="9.42578125" customWidth="1"/>
    <col min="14" max="14" width="12.28515625" customWidth="1"/>
  </cols>
  <sheetData>
    <row r="1" spans="1:16" ht="18.75" x14ac:dyDescent="0.3">
      <c r="A1" s="1" t="s">
        <v>0</v>
      </c>
    </row>
    <row r="3" spans="1:16" ht="18.75" x14ac:dyDescent="0.3">
      <c r="A3" s="1" t="s">
        <v>75</v>
      </c>
    </row>
    <row r="4" spans="1:16" ht="18.75" x14ac:dyDescent="0.3">
      <c r="A4" s="1" t="s">
        <v>76</v>
      </c>
    </row>
    <row r="5" spans="1:16" ht="30" x14ac:dyDescent="0.25">
      <c r="A5" s="2" t="s">
        <v>3</v>
      </c>
      <c r="B5" s="2" t="s">
        <v>66</v>
      </c>
      <c r="C5" s="11" t="s">
        <v>77</v>
      </c>
      <c r="D5" s="11" t="s">
        <v>78</v>
      </c>
      <c r="E5" s="11" t="s">
        <v>79</v>
      </c>
      <c r="F5" s="11" t="s">
        <v>80</v>
      </c>
      <c r="G5" s="11" t="s">
        <v>81</v>
      </c>
      <c r="H5" s="11" t="s">
        <v>82</v>
      </c>
      <c r="I5" s="11" t="s">
        <v>83</v>
      </c>
      <c r="J5" s="11" t="s">
        <v>84</v>
      </c>
      <c r="K5" s="2" t="s">
        <v>63</v>
      </c>
      <c r="L5" s="2" t="s">
        <v>5</v>
      </c>
      <c r="M5" s="2" t="s">
        <v>6</v>
      </c>
      <c r="N5" s="2" t="s">
        <v>7</v>
      </c>
      <c r="P5" s="7"/>
    </row>
    <row r="6" spans="1:16" x14ac:dyDescent="0.25">
      <c r="A6" s="3" t="s">
        <v>9</v>
      </c>
      <c r="B6" s="3">
        <f>DA!B8</f>
        <v>185</v>
      </c>
      <c r="C6" s="3">
        <v>95</v>
      </c>
      <c r="D6" s="3">
        <v>76</v>
      </c>
      <c r="E6" s="3">
        <v>74</v>
      </c>
      <c r="F6" s="3">
        <v>84</v>
      </c>
      <c r="G6" s="3">
        <v>19</v>
      </c>
      <c r="H6" s="3">
        <v>19</v>
      </c>
      <c r="I6" s="3">
        <v>22</v>
      </c>
      <c r="J6" s="3">
        <v>6</v>
      </c>
      <c r="K6" s="3">
        <f t="shared" ref="K6:K21" si="0">SUM(C6:J6)</f>
        <v>395</v>
      </c>
      <c r="L6" s="3">
        <v>148</v>
      </c>
      <c r="M6" s="3">
        <v>6</v>
      </c>
      <c r="N6" s="3">
        <v>6</v>
      </c>
      <c r="P6" s="5"/>
    </row>
    <row r="7" spans="1:16" x14ac:dyDescent="0.25">
      <c r="A7" s="3" t="s">
        <v>10</v>
      </c>
      <c r="B7" s="3">
        <f>DA!B9</f>
        <v>92</v>
      </c>
      <c r="C7" s="3">
        <v>53</v>
      </c>
      <c r="D7" s="3">
        <v>36</v>
      </c>
      <c r="E7" s="3">
        <v>40</v>
      </c>
      <c r="F7" s="3">
        <v>35</v>
      </c>
      <c r="G7" s="3">
        <v>9</v>
      </c>
      <c r="H7" s="3">
        <v>9</v>
      </c>
      <c r="I7" s="3">
        <v>13</v>
      </c>
      <c r="J7" s="3">
        <v>5</v>
      </c>
      <c r="K7" s="3">
        <f t="shared" si="0"/>
        <v>200</v>
      </c>
      <c r="L7" s="3">
        <v>72</v>
      </c>
      <c r="M7" s="3">
        <v>0</v>
      </c>
      <c r="N7" s="3">
        <v>4</v>
      </c>
      <c r="P7" s="5"/>
    </row>
    <row r="8" spans="1:16" x14ac:dyDescent="0.25">
      <c r="A8" s="3" t="s">
        <v>11</v>
      </c>
      <c r="B8" s="3">
        <f>DA!B10</f>
        <v>115</v>
      </c>
      <c r="C8" s="3">
        <v>67</v>
      </c>
      <c r="D8" s="3">
        <v>41</v>
      </c>
      <c r="E8" s="3">
        <v>47</v>
      </c>
      <c r="F8" s="3">
        <v>48</v>
      </c>
      <c r="G8" s="3">
        <v>14</v>
      </c>
      <c r="H8" s="3">
        <v>18</v>
      </c>
      <c r="I8" s="3">
        <v>15</v>
      </c>
      <c r="J8" s="3">
        <v>4</v>
      </c>
      <c r="K8" s="3">
        <f t="shared" si="0"/>
        <v>254</v>
      </c>
      <c r="L8" s="3">
        <v>87</v>
      </c>
      <c r="M8" s="3">
        <v>0</v>
      </c>
      <c r="N8" s="3">
        <v>4</v>
      </c>
      <c r="P8" s="5"/>
    </row>
    <row r="9" spans="1:16" x14ac:dyDescent="0.25">
      <c r="A9" s="3" t="s">
        <v>12</v>
      </c>
      <c r="B9" s="3">
        <f>DA!B11</f>
        <v>85</v>
      </c>
      <c r="C9" s="3">
        <v>47</v>
      </c>
      <c r="D9" s="3">
        <v>26</v>
      </c>
      <c r="E9" s="3">
        <v>29</v>
      </c>
      <c r="F9" s="3">
        <v>26</v>
      </c>
      <c r="G9" s="3">
        <v>9</v>
      </c>
      <c r="H9" s="3">
        <v>13</v>
      </c>
      <c r="I9" s="3">
        <v>13</v>
      </c>
      <c r="J9" s="3">
        <v>6</v>
      </c>
      <c r="K9" s="3">
        <f t="shared" si="0"/>
        <v>169</v>
      </c>
      <c r="L9" s="3">
        <v>81</v>
      </c>
      <c r="M9" s="3">
        <v>3</v>
      </c>
      <c r="N9" s="3">
        <v>2</v>
      </c>
      <c r="P9" s="5"/>
    </row>
    <row r="10" spans="1:16" x14ac:dyDescent="0.25">
      <c r="A10" s="3" t="s">
        <v>13</v>
      </c>
      <c r="B10" s="3">
        <f>DA!B12</f>
        <v>178</v>
      </c>
      <c r="C10" s="3">
        <v>106</v>
      </c>
      <c r="D10" s="3">
        <v>63</v>
      </c>
      <c r="E10" s="3">
        <v>59</v>
      </c>
      <c r="F10" s="3">
        <v>66</v>
      </c>
      <c r="G10" s="3">
        <v>15</v>
      </c>
      <c r="H10" s="3">
        <v>18</v>
      </c>
      <c r="I10" s="3">
        <v>12</v>
      </c>
      <c r="J10" s="3">
        <v>8</v>
      </c>
      <c r="K10" s="3">
        <f t="shared" si="0"/>
        <v>347</v>
      </c>
      <c r="L10" s="3">
        <v>173</v>
      </c>
      <c r="M10" s="3">
        <v>3</v>
      </c>
      <c r="N10" s="3">
        <v>11</v>
      </c>
      <c r="P10" s="5"/>
    </row>
    <row r="11" spans="1:16" x14ac:dyDescent="0.25">
      <c r="A11" s="3" t="s">
        <v>14</v>
      </c>
      <c r="B11" s="3">
        <f>DA!B13</f>
        <v>198</v>
      </c>
      <c r="C11" s="3">
        <v>119</v>
      </c>
      <c r="D11" s="3">
        <v>67</v>
      </c>
      <c r="E11" s="3">
        <v>64</v>
      </c>
      <c r="F11" s="3">
        <v>73</v>
      </c>
      <c r="G11" s="3">
        <v>23</v>
      </c>
      <c r="H11" s="3">
        <v>21</v>
      </c>
      <c r="I11" s="3">
        <v>26</v>
      </c>
      <c r="J11" s="3">
        <v>9</v>
      </c>
      <c r="K11" s="3">
        <f t="shared" si="0"/>
        <v>402</v>
      </c>
      <c r="L11" s="3">
        <v>185</v>
      </c>
      <c r="M11" s="3">
        <v>3</v>
      </c>
      <c r="N11" s="3">
        <v>4</v>
      </c>
      <c r="P11" s="5"/>
    </row>
    <row r="12" spans="1:16" x14ac:dyDescent="0.25">
      <c r="A12" s="3" t="s">
        <v>15</v>
      </c>
      <c r="B12" s="3">
        <f>DA!B14</f>
        <v>98</v>
      </c>
      <c r="C12" s="3">
        <v>67</v>
      </c>
      <c r="D12" s="3">
        <v>31</v>
      </c>
      <c r="E12" s="3">
        <v>23</v>
      </c>
      <c r="F12" s="3">
        <v>27</v>
      </c>
      <c r="G12" s="3">
        <v>13</v>
      </c>
      <c r="H12" s="3">
        <v>11</v>
      </c>
      <c r="I12" s="3">
        <v>12</v>
      </c>
      <c r="J12" s="3">
        <v>1</v>
      </c>
      <c r="K12" s="3">
        <f t="shared" si="0"/>
        <v>185</v>
      </c>
      <c r="L12" s="3">
        <v>106</v>
      </c>
      <c r="M12" s="3">
        <v>3</v>
      </c>
      <c r="N12" s="3">
        <v>0</v>
      </c>
      <c r="P12" s="5"/>
    </row>
    <row r="13" spans="1:16" x14ac:dyDescent="0.25">
      <c r="A13" s="3" t="s">
        <v>16</v>
      </c>
      <c r="B13" s="3">
        <f>DA!B15</f>
        <v>126</v>
      </c>
      <c r="C13" s="3">
        <v>59</v>
      </c>
      <c r="D13" s="3">
        <v>58</v>
      </c>
      <c r="E13" s="3">
        <v>47</v>
      </c>
      <c r="F13" s="3">
        <v>48</v>
      </c>
      <c r="G13" s="3">
        <v>11</v>
      </c>
      <c r="H13" s="3">
        <v>19</v>
      </c>
      <c r="I13" s="3">
        <v>26</v>
      </c>
      <c r="J13" s="3">
        <v>14</v>
      </c>
      <c r="K13" s="3">
        <f t="shared" si="0"/>
        <v>282</v>
      </c>
      <c r="L13" s="3">
        <v>94</v>
      </c>
      <c r="M13" s="3">
        <v>0</v>
      </c>
      <c r="N13" s="3">
        <v>2</v>
      </c>
      <c r="P13" s="5"/>
    </row>
    <row r="14" spans="1:16" x14ac:dyDescent="0.25">
      <c r="A14" s="3" t="s">
        <v>17</v>
      </c>
      <c r="B14" s="3">
        <f>DA!B16</f>
        <v>201</v>
      </c>
      <c r="C14" s="3">
        <v>102</v>
      </c>
      <c r="D14" s="3">
        <v>81</v>
      </c>
      <c r="E14" s="3">
        <v>81</v>
      </c>
      <c r="F14" s="3">
        <v>82</v>
      </c>
      <c r="G14" s="3">
        <v>18</v>
      </c>
      <c r="H14" s="3">
        <v>18</v>
      </c>
      <c r="I14" s="3">
        <v>18</v>
      </c>
      <c r="J14" s="3">
        <v>9</v>
      </c>
      <c r="K14" s="3">
        <f t="shared" si="0"/>
        <v>409</v>
      </c>
      <c r="L14" s="3">
        <v>192</v>
      </c>
      <c r="M14" s="3">
        <v>0</v>
      </c>
      <c r="N14" s="3">
        <v>2</v>
      </c>
      <c r="P14" s="5"/>
    </row>
    <row r="15" spans="1:16" x14ac:dyDescent="0.25">
      <c r="A15" s="3" t="s">
        <v>18</v>
      </c>
      <c r="B15" s="3">
        <f>DA!B17</f>
        <v>133</v>
      </c>
      <c r="C15" s="3">
        <v>67</v>
      </c>
      <c r="D15" s="3">
        <v>55</v>
      </c>
      <c r="E15" s="3">
        <v>50</v>
      </c>
      <c r="F15" s="3">
        <v>57</v>
      </c>
      <c r="G15" s="3">
        <v>13</v>
      </c>
      <c r="H15" s="3">
        <v>14</v>
      </c>
      <c r="I15" s="3">
        <v>15</v>
      </c>
      <c r="J15" s="3">
        <v>4</v>
      </c>
      <c r="K15" s="3">
        <f t="shared" si="0"/>
        <v>275</v>
      </c>
      <c r="L15" s="3">
        <v>121</v>
      </c>
      <c r="M15" s="3">
        <v>0</v>
      </c>
      <c r="N15" s="3">
        <v>3</v>
      </c>
      <c r="P15" s="5"/>
    </row>
    <row r="16" spans="1:16" x14ac:dyDescent="0.25">
      <c r="A16" s="3" t="s">
        <v>19</v>
      </c>
      <c r="B16" s="3">
        <f>DA!B18</f>
        <v>105</v>
      </c>
      <c r="C16" s="3">
        <v>56</v>
      </c>
      <c r="D16" s="3">
        <v>44</v>
      </c>
      <c r="E16" s="3">
        <v>44</v>
      </c>
      <c r="F16" s="3">
        <v>42</v>
      </c>
      <c r="G16" s="3">
        <v>11</v>
      </c>
      <c r="H16" s="3">
        <v>10</v>
      </c>
      <c r="I16" s="3">
        <v>12</v>
      </c>
      <c r="J16" s="3">
        <v>3</v>
      </c>
      <c r="K16" s="3">
        <f t="shared" si="0"/>
        <v>222</v>
      </c>
      <c r="L16" s="3">
        <v>93</v>
      </c>
      <c r="M16" s="3">
        <v>0</v>
      </c>
      <c r="N16" s="3">
        <v>0</v>
      </c>
      <c r="P16" s="5"/>
    </row>
    <row r="17" spans="1:16" x14ac:dyDescent="0.25">
      <c r="A17" s="3" t="s">
        <v>20</v>
      </c>
      <c r="B17" s="3">
        <f>DA!B19</f>
        <v>68</v>
      </c>
      <c r="C17" s="3">
        <v>30</v>
      </c>
      <c r="D17" s="3">
        <v>27</v>
      </c>
      <c r="E17" s="3">
        <v>32</v>
      </c>
      <c r="F17" s="3">
        <v>35</v>
      </c>
      <c r="G17" s="3">
        <v>9</v>
      </c>
      <c r="H17" s="3">
        <v>6</v>
      </c>
      <c r="I17" s="3">
        <v>14</v>
      </c>
      <c r="J17" s="3">
        <v>2</v>
      </c>
      <c r="K17" s="3">
        <f t="shared" si="0"/>
        <v>155</v>
      </c>
      <c r="L17" s="3">
        <v>48</v>
      </c>
      <c r="M17" s="3">
        <v>0</v>
      </c>
      <c r="N17" s="3">
        <v>1</v>
      </c>
      <c r="P17" s="5"/>
    </row>
    <row r="18" spans="1:16" x14ac:dyDescent="0.25">
      <c r="A18" s="3" t="s">
        <v>21</v>
      </c>
      <c r="B18" s="3">
        <f>DA!B20</f>
        <v>82</v>
      </c>
      <c r="C18" s="3">
        <v>47</v>
      </c>
      <c r="D18" s="3">
        <v>22</v>
      </c>
      <c r="E18" s="3">
        <v>27</v>
      </c>
      <c r="F18" s="3">
        <v>23</v>
      </c>
      <c r="G18" s="3">
        <v>12</v>
      </c>
      <c r="H18" s="3">
        <v>12</v>
      </c>
      <c r="I18" s="3">
        <v>16</v>
      </c>
      <c r="J18" s="3">
        <v>8</v>
      </c>
      <c r="K18" s="3">
        <f t="shared" si="0"/>
        <v>167</v>
      </c>
      <c r="L18" s="3">
        <v>75</v>
      </c>
      <c r="M18" s="3">
        <v>0</v>
      </c>
      <c r="N18" s="3">
        <v>4</v>
      </c>
      <c r="P18" s="5"/>
    </row>
    <row r="19" spans="1:16" x14ac:dyDescent="0.25">
      <c r="A19" s="3" t="s">
        <v>22</v>
      </c>
      <c r="B19" s="3">
        <f>DA!B21</f>
        <v>118</v>
      </c>
      <c r="C19" s="3">
        <v>66</v>
      </c>
      <c r="D19" s="3">
        <v>48</v>
      </c>
      <c r="E19" s="3">
        <v>42</v>
      </c>
      <c r="F19" s="3">
        <v>47</v>
      </c>
      <c r="G19" s="3">
        <v>7</v>
      </c>
      <c r="H19" s="3">
        <v>9</v>
      </c>
      <c r="I19" s="3">
        <v>11</v>
      </c>
      <c r="J19" s="3">
        <v>7</v>
      </c>
      <c r="K19" s="3">
        <f t="shared" si="0"/>
        <v>237</v>
      </c>
      <c r="L19" s="3">
        <v>117</v>
      </c>
      <c r="M19" s="3">
        <v>0</v>
      </c>
      <c r="N19" s="3">
        <v>0</v>
      </c>
      <c r="P19" s="5"/>
    </row>
    <row r="20" spans="1:16" x14ac:dyDescent="0.25">
      <c r="A20" s="3" t="s">
        <v>23</v>
      </c>
      <c r="B20" s="3">
        <f>DA!B22</f>
        <v>93</v>
      </c>
      <c r="C20" s="3">
        <v>48</v>
      </c>
      <c r="D20" s="3">
        <v>41</v>
      </c>
      <c r="E20" s="3">
        <v>37</v>
      </c>
      <c r="F20" s="3">
        <v>36</v>
      </c>
      <c r="G20" s="3">
        <v>11</v>
      </c>
      <c r="H20" s="3">
        <v>13</v>
      </c>
      <c r="I20" s="3">
        <v>14</v>
      </c>
      <c r="J20" s="3">
        <v>2</v>
      </c>
      <c r="K20" s="3">
        <f t="shared" si="0"/>
        <v>202</v>
      </c>
      <c r="L20" s="3">
        <v>75</v>
      </c>
      <c r="M20" s="3">
        <v>0</v>
      </c>
      <c r="N20" s="3">
        <v>2</v>
      </c>
      <c r="P20" s="5"/>
    </row>
    <row r="21" spans="1:16" x14ac:dyDescent="0.25">
      <c r="A21" s="4" t="s">
        <v>61</v>
      </c>
      <c r="B21" s="4">
        <f t="shared" ref="B21:J21" si="1">SUM(B6:B20)</f>
        <v>1877</v>
      </c>
      <c r="C21" s="4">
        <f t="shared" si="1"/>
        <v>1029</v>
      </c>
      <c r="D21" s="4">
        <f t="shared" si="1"/>
        <v>716</v>
      </c>
      <c r="E21" s="4">
        <f t="shared" si="1"/>
        <v>696</v>
      </c>
      <c r="F21" s="4">
        <f t="shared" si="1"/>
        <v>729</v>
      </c>
      <c r="G21" s="4">
        <f t="shared" si="1"/>
        <v>194</v>
      </c>
      <c r="H21" s="4">
        <f t="shared" si="1"/>
        <v>210</v>
      </c>
      <c r="I21" s="4">
        <f t="shared" si="1"/>
        <v>239</v>
      </c>
      <c r="J21" s="4">
        <f t="shared" si="1"/>
        <v>88</v>
      </c>
      <c r="K21" s="4">
        <f t="shared" si="0"/>
        <v>3901</v>
      </c>
      <c r="L21" s="4">
        <f>SUM(L6:L20)</f>
        <v>1667</v>
      </c>
      <c r="M21" s="4">
        <f>SUM(M6:M20)</f>
        <v>18</v>
      </c>
      <c r="N21" s="4">
        <f>SUM(N6:N20)</f>
        <v>45</v>
      </c>
      <c r="P21" s="8"/>
    </row>
    <row r="22" spans="1:16" x14ac:dyDescent="0.25">
      <c r="A22" s="3" t="s">
        <v>74</v>
      </c>
      <c r="B22" s="10"/>
      <c r="C22" s="3">
        <f>C21+J21</f>
        <v>1117</v>
      </c>
      <c r="D22" s="3">
        <f>D21+G21</f>
        <v>910</v>
      </c>
      <c r="E22" s="3">
        <f>E21+H21</f>
        <v>906</v>
      </c>
      <c r="F22" s="3">
        <f>F21+I21</f>
        <v>968</v>
      </c>
      <c r="G22" s="10"/>
      <c r="H22" s="10"/>
      <c r="I22" s="10"/>
      <c r="J22" s="10"/>
      <c r="K22" s="10"/>
      <c r="L22" s="10"/>
      <c r="M22" s="10"/>
      <c r="N22" s="10"/>
    </row>
  </sheetData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A3" sqref="A3"/>
    </sheetView>
  </sheetViews>
  <sheetFormatPr defaultRowHeight="15" x14ac:dyDescent="0.25"/>
  <cols>
    <col min="1" max="1" width="20.85546875" customWidth="1"/>
    <col min="3" max="3" width="12.7109375" customWidth="1"/>
    <col min="4" max="4" width="13.7109375" customWidth="1"/>
    <col min="6" max="6" width="12" customWidth="1"/>
    <col min="10" max="10" width="11" customWidth="1"/>
  </cols>
  <sheetData>
    <row r="1" spans="1:11" ht="18.75" x14ac:dyDescent="0.3">
      <c r="A1" s="1" t="s">
        <v>0</v>
      </c>
    </row>
    <row r="3" spans="1:11" ht="18.75" x14ac:dyDescent="0.3">
      <c r="A3" s="1" t="s">
        <v>85</v>
      </c>
    </row>
    <row r="4" spans="1:11" ht="18.75" x14ac:dyDescent="0.3">
      <c r="A4" s="1" t="s">
        <v>86</v>
      </c>
    </row>
    <row r="5" spans="1:11" ht="30" x14ac:dyDescent="0.25">
      <c r="A5" s="2" t="s">
        <v>65</v>
      </c>
      <c r="B5" s="9" t="s">
        <v>4</v>
      </c>
      <c r="C5" s="11" t="s">
        <v>87</v>
      </c>
      <c r="D5" s="11" t="s">
        <v>88</v>
      </c>
      <c r="E5" s="2" t="s">
        <v>63</v>
      </c>
      <c r="F5" s="2" t="s">
        <v>5</v>
      </c>
      <c r="G5" s="2" t="s">
        <v>6</v>
      </c>
      <c r="H5" s="2" t="s">
        <v>7</v>
      </c>
      <c r="J5" s="7"/>
      <c r="K5" s="7"/>
    </row>
    <row r="6" spans="1:11" x14ac:dyDescent="0.25">
      <c r="A6" s="5" t="s">
        <v>24</v>
      </c>
      <c r="B6" s="5">
        <f>DA!B23</f>
        <v>67</v>
      </c>
      <c r="C6" s="5">
        <v>45</v>
      </c>
      <c r="D6" s="5">
        <v>40</v>
      </c>
      <c r="E6" s="5">
        <f>SUM(C6:D6)</f>
        <v>85</v>
      </c>
      <c r="F6" s="5">
        <v>45</v>
      </c>
      <c r="G6" s="5">
        <v>0</v>
      </c>
      <c r="H6" s="5">
        <v>4</v>
      </c>
      <c r="J6" s="5"/>
      <c r="K6" s="5"/>
    </row>
    <row r="7" spans="1:11" x14ac:dyDescent="0.25">
      <c r="A7" s="5" t="s">
        <v>25</v>
      </c>
      <c r="B7" s="5">
        <f>DA!B24</f>
        <v>106</v>
      </c>
      <c r="C7" s="5">
        <v>92</v>
      </c>
      <c r="D7" s="5">
        <v>89</v>
      </c>
      <c r="E7" s="5">
        <f>SUM(C7:D7)</f>
        <v>181</v>
      </c>
      <c r="F7" s="5">
        <v>25</v>
      </c>
      <c r="G7" s="5">
        <v>0</v>
      </c>
      <c r="H7" s="5">
        <v>6</v>
      </c>
      <c r="J7" s="5"/>
      <c r="K7" s="5"/>
    </row>
    <row r="8" spans="1:11" x14ac:dyDescent="0.25">
      <c r="A8" s="6" t="s">
        <v>61</v>
      </c>
      <c r="B8" s="6">
        <f t="shared" ref="B8:H8" si="0">SUM(B6:B7)</f>
        <v>173</v>
      </c>
      <c r="C8" s="6">
        <f t="shared" si="0"/>
        <v>137</v>
      </c>
      <c r="D8" s="6">
        <f t="shared" si="0"/>
        <v>129</v>
      </c>
      <c r="E8" s="6">
        <f t="shared" si="0"/>
        <v>266</v>
      </c>
      <c r="F8" s="6">
        <f t="shared" si="0"/>
        <v>70</v>
      </c>
      <c r="G8" s="6">
        <f t="shared" si="0"/>
        <v>0</v>
      </c>
      <c r="H8" s="6">
        <f t="shared" si="0"/>
        <v>10</v>
      </c>
      <c r="J8" s="8"/>
      <c r="K8" s="8"/>
    </row>
    <row r="10" spans="1:11" ht="18.75" x14ac:dyDescent="0.3">
      <c r="A10" s="1" t="s">
        <v>89</v>
      </c>
    </row>
    <row r="11" spans="1:11" ht="18.75" x14ac:dyDescent="0.3">
      <c r="A11" s="1" t="s">
        <v>2</v>
      </c>
    </row>
    <row r="12" spans="1:11" ht="30" x14ac:dyDescent="0.25">
      <c r="A12" s="2" t="s">
        <v>65</v>
      </c>
      <c r="B12" s="9" t="s">
        <v>4</v>
      </c>
      <c r="C12" s="11" t="s">
        <v>90</v>
      </c>
      <c r="D12" s="11" t="s">
        <v>91</v>
      </c>
      <c r="E12" s="2" t="s">
        <v>63</v>
      </c>
      <c r="F12" s="2" t="s">
        <v>5</v>
      </c>
      <c r="G12" s="2" t="s">
        <v>6</v>
      </c>
      <c r="H12" s="2" t="s">
        <v>7</v>
      </c>
      <c r="J12" s="7"/>
    </row>
    <row r="13" spans="1:11" x14ac:dyDescent="0.25">
      <c r="A13" s="5" t="s">
        <v>26</v>
      </c>
      <c r="B13" s="5">
        <f>DA!B25</f>
        <v>342</v>
      </c>
      <c r="C13" s="5">
        <v>80</v>
      </c>
      <c r="D13" s="5">
        <v>256</v>
      </c>
      <c r="E13" s="5">
        <f>SUM(C13:D13)</f>
        <v>336</v>
      </c>
      <c r="F13" s="5">
        <v>6</v>
      </c>
      <c r="G13" s="5">
        <v>0</v>
      </c>
      <c r="H13" s="5">
        <v>0</v>
      </c>
      <c r="J13" s="5"/>
    </row>
    <row r="14" spans="1:11" x14ac:dyDescent="0.25">
      <c r="A14" s="5" t="s">
        <v>27</v>
      </c>
      <c r="B14" s="5">
        <f>DA!B26</f>
        <v>205</v>
      </c>
      <c r="C14" s="5">
        <v>39</v>
      </c>
      <c r="D14" s="5">
        <v>163</v>
      </c>
      <c r="E14" s="5">
        <f>SUM(C14:D14)</f>
        <v>202</v>
      </c>
      <c r="F14" s="5">
        <v>2</v>
      </c>
      <c r="G14" s="5">
        <v>1</v>
      </c>
      <c r="H14" s="5">
        <v>0</v>
      </c>
      <c r="J14" s="5"/>
    </row>
    <row r="15" spans="1:11" x14ac:dyDescent="0.25">
      <c r="A15" s="6" t="s">
        <v>61</v>
      </c>
      <c r="B15" s="6">
        <f t="shared" ref="B15:H15" si="1">SUM(B13:B14)</f>
        <v>547</v>
      </c>
      <c r="C15" s="6">
        <f t="shared" si="1"/>
        <v>119</v>
      </c>
      <c r="D15" s="6">
        <f t="shared" si="1"/>
        <v>419</v>
      </c>
      <c r="E15" s="6">
        <f>SUM(C15:D15)</f>
        <v>538</v>
      </c>
      <c r="F15" s="6">
        <f t="shared" si="1"/>
        <v>8</v>
      </c>
      <c r="G15" s="6">
        <f t="shared" si="1"/>
        <v>1</v>
      </c>
      <c r="H15" s="6">
        <f t="shared" si="1"/>
        <v>0</v>
      </c>
      <c r="J15" s="8"/>
    </row>
    <row r="17" spans="1:12" ht="18.75" x14ac:dyDescent="0.3">
      <c r="A17" s="1" t="s">
        <v>92</v>
      </c>
    </row>
    <row r="18" spans="1:12" ht="18.75" x14ac:dyDescent="0.3">
      <c r="A18" s="1" t="s">
        <v>86</v>
      </c>
    </row>
    <row r="19" spans="1:12" ht="30" x14ac:dyDescent="0.25">
      <c r="A19" s="2" t="s">
        <v>65</v>
      </c>
      <c r="B19" s="9" t="s">
        <v>4</v>
      </c>
      <c r="C19" s="11" t="s">
        <v>93</v>
      </c>
      <c r="D19" s="11" t="s">
        <v>94</v>
      </c>
      <c r="E19" s="11" t="s">
        <v>95</v>
      </c>
      <c r="F19" s="11" t="s">
        <v>96</v>
      </c>
      <c r="G19" s="2" t="s">
        <v>63</v>
      </c>
      <c r="H19" s="2" t="s">
        <v>5</v>
      </c>
      <c r="I19" s="2" t="s">
        <v>6</v>
      </c>
      <c r="J19" s="2" t="s">
        <v>7</v>
      </c>
      <c r="L19" s="7"/>
    </row>
    <row r="20" spans="1:12" x14ac:dyDescent="0.25">
      <c r="A20" s="5" t="s">
        <v>26</v>
      </c>
      <c r="B20" s="5">
        <f>DA!B25</f>
        <v>342</v>
      </c>
      <c r="C20" s="5">
        <v>143</v>
      </c>
      <c r="D20" s="5">
        <v>107</v>
      </c>
      <c r="E20" s="5">
        <v>169</v>
      </c>
      <c r="F20" s="5">
        <v>241</v>
      </c>
      <c r="G20" s="5">
        <f>SUM(C20:F20)</f>
        <v>660</v>
      </c>
      <c r="H20" s="5">
        <v>21</v>
      </c>
      <c r="I20" s="5">
        <v>0</v>
      </c>
      <c r="J20" s="5">
        <v>3</v>
      </c>
      <c r="L20" s="5"/>
    </row>
    <row r="21" spans="1:12" x14ac:dyDescent="0.25">
      <c r="A21" s="5" t="s">
        <v>27</v>
      </c>
      <c r="B21" s="5">
        <f>DA!B26</f>
        <v>205</v>
      </c>
      <c r="C21" s="5">
        <v>47</v>
      </c>
      <c r="D21" s="5">
        <v>52</v>
      </c>
      <c r="E21" s="5">
        <v>121</v>
      </c>
      <c r="F21" s="5">
        <v>171</v>
      </c>
      <c r="G21" s="5">
        <f>SUM(C21:F21)</f>
        <v>391</v>
      </c>
      <c r="H21" s="5">
        <v>16</v>
      </c>
      <c r="I21" s="5">
        <v>2</v>
      </c>
      <c r="J21" s="5">
        <v>1</v>
      </c>
      <c r="L21" s="5"/>
    </row>
    <row r="22" spans="1:12" x14ac:dyDescent="0.25">
      <c r="A22" s="6" t="s">
        <v>61</v>
      </c>
      <c r="B22" s="6">
        <f t="shared" ref="B22:J22" si="2">SUM(B20:B21)</f>
        <v>547</v>
      </c>
      <c r="C22" s="6">
        <f t="shared" si="2"/>
        <v>190</v>
      </c>
      <c r="D22" s="6">
        <f t="shared" si="2"/>
        <v>159</v>
      </c>
      <c r="E22" s="6">
        <f t="shared" si="2"/>
        <v>290</v>
      </c>
      <c r="F22" s="6">
        <f t="shared" si="2"/>
        <v>412</v>
      </c>
      <c r="G22" s="6">
        <f>SUM(C22:F22)</f>
        <v>1051</v>
      </c>
      <c r="H22" s="6">
        <f t="shared" si="2"/>
        <v>37</v>
      </c>
      <c r="I22" s="6">
        <f t="shared" si="2"/>
        <v>2</v>
      </c>
      <c r="J22" s="6">
        <f t="shared" si="2"/>
        <v>4</v>
      </c>
      <c r="L22" s="8"/>
    </row>
  </sheetData>
  <pageMargins left="0.7" right="0.7" top="0.75" bottom="0.75" header="0.3" footer="0.3"/>
  <pageSetup paperSize="5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zoomScaleNormal="100" workbookViewId="0">
      <selection activeCell="C2" sqref="C2"/>
    </sheetView>
  </sheetViews>
  <sheetFormatPr defaultRowHeight="15" x14ac:dyDescent="0.25"/>
  <cols>
    <col min="1" max="1" width="17.28515625" customWidth="1"/>
    <col min="3" max="3" width="10.5703125" customWidth="1"/>
    <col min="4" max="4" width="11.85546875" customWidth="1"/>
    <col min="9" max="9" width="12" customWidth="1"/>
  </cols>
  <sheetData>
    <row r="1" spans="1:10" ht="18.75" x14ac:dyDescent="0.3">
      <c r="A1" s="1" t="s">
        <v>0</v>
      </c>
    </row>
    <row r="3" spans="1:10" ht="18.75" x14ac:dyDescent="0.3">
      <c r="A3" s="1" t="s">
        <v>97</v>
      </c>
    </row>
    <row r="4" spans="1:10" ht="18.75" x14ac:dyDescent="0.3">
      <c r="A4" s="1" t="s">
        <v>2</v>
      </c>
    </row>
    <row r="5" spans="1:10" ht="30" x14ac:dyDescent="0.25">
      <c r="A5" s="2" t="s">
        <v>65</v>
      </c>
      <c r="B5" s="9" t="s">
        <v>4</v>
      </c>
      <c r="C5" s="11" t="s">
        <v>98</v>
      </c>
      <c r="D5" s="11" t="s">
        <v>99</v>
      </c>
      <c r="E5" s="2" t="s">
        <v>63</v>
      </c>
      <c r="F5" s="2" t="s">
        <v>5</v>
      </c>
      <c r="G5" s="2" t="s">
        <v>6</v>
      </c>
      <c r="H5" s="2" t="s">
        <v>7</v>
      </c>
      <c r="J5" s="7"/>
    </row>
    <row r="6" spans="1:10" x14ac:dyDescent="0.25">
      <c r="A6" s="3" t="s">
        <v>28</v>
      </c>
      <c r="B6" s="3">
        <f>DA!B27</f>
        <v>130</v>
      </c>
      <c r="C6" s="3">
        <v>80</v>
      </c>
      <c r="D6" s="3">
        <v>32</v>
      </c>
      <c r="E6" s="3">
        <f>SUM(C6:D6)</f>
        <v>112</v>
      </c>
      <c r="F6" s="3">
        <v>18</v>
      </c>
      <c r="G6" s="3">
        <v>0</v>
      </c>
      <c r="H6" s="3">
        <v>0</v>
      </c>
      <c r="J6" s="5"/>
    </row>
    <row r="7" spans="1:10" x14ac:dyDescent="0.25">
      <c r="A7" s="3" t="s">
        <v>29</v>
      </c>
      <c r="B7" s="3">
        <f>DA!B28</f>
        <v>163</v>
      </c>
      <c r="C7" s="3">
        <v>107</v>
      </c>
      <c r="D7" s="3">
        <v>21</v>
      </c>
      <c r="E7" s="3">
        <f>SUM(C7:D7)</f>
        <v>128</v>
      </c>
      <c r="F7" s="3">
        <v>35</v>
      </c>
      <c r="G7" s="3">
        <v>0</v>
      </c>
      <c r="H7" s="3">
        <v>0</v>
      </c>
      <c r="J7" s="5"/>
    </row>
    <row r="8" spans="1:10" x14ac:dyDescent="0.25">
      <c r="A8" s="3" t="s">
        <v>30</v>
      </c>
      <c r="B8" s="3">
        <f>DA!B29</f>
        <v>177</v>
      </c>
      <c r="C8" s="3">
        <v>101</v>
      </c>
      <c r="D8" s="3">
        <v>48</v>
      </c>
      <c r="E8" s="3">
        <f>SUM(C8:D8)</f>
        <v>149</v>
      </c>
      <c r="F8" s="3">
        <v>28</v>
      </c>
      <c r="G8" s="3">
        <v>0</v>
      </c>
      <c r="H8" s="3">
        <v>0</v>
      </c>
      <c r="J8" s="5"/>
    </row>
    <row r="9" spans="1:10" x14ac:dyDescent="0.25">
      <c r="A9" s="3" t="s">
        <v>31</v>
      </c>
      <c r="B9" s="3">
        <f>DA!B30</f>
        <v>79</v>
      </c>
      <c r="C9" s="3">
        <v>49</v>
      </c>
      <c r="D9" s="3">
        <v>18</v>
      </c>
      <c r="E9" s="3">
        <f>SUM(C9:D9)</f>
        <v>67</v>
      </c>
      <c r="F9" s="3">
        <v>9</v>
      </c>
      <c r="G9" s="3">
        <v>0</v>
      </c>
      <c r="H9" s="3">
        <v>3</v>
      </c>
      <c r="J9" s="5"/>
    </row>
    <row r="10" spans="1:10" x14ac:dyDescent="0.25">
      <c r="A10" s="4" t="s">
        <v>61</v>
      </c>
      <c r="B10" s="4">
        <f>SUM(B6:B9)</f>
        <v>549</v>
      </c>
      <c r="C10" s="4">
        <f>SUM(C6:C9)</f>
        <v>337</v>
      </c>
      <c r="D10" s="4">
        <f>SUM(D6:D9)</f>
        <v>119</v>
      </c>
      <c r="E10" s="4">
        <f>SUM(C10:D10)</f>
        <v>456</v>
      </c>
      <c r="F10" s="4">
        <f>SUM(F6:F9)</f>
        <v>90</v>
      </c>
      <c r="G10" s="4">
        <f>SUM(G6:G9)</f>
        <v>0</v>
      </c>
      <c r="H10" s="4">
        <f>SUM(H6:H9)</f>
        <v>3</v>
      </c>
      <c r="J10" s="8"/>
    </row>
    <row r="11" spans="1:10" x14ac:dyDescent="0.25">
      <c r="A11" s="3" t="s">
        <v>74</v>
      </c>
      <c r="B11" s="10"/>
      <c r="C11" s="3">
        <f>C10+D10</f>
        <v>456</v>
      </c>
      <c r="D11" s="10"/>
      <c r="E11" s="10"/>
      <c r="F11" s="10"/>
      <c r="G11" s="10"/>
      <c r="H11" s="10"/>
    </row>
    <row r="12" spans="1:10" x14ac:dyDescent="0.25">
      <c r="A12" s="5"/>
      <c r="C12" s="5"/>
    </row>
    <row r="13" spans="1:10" ht="18.75" x14ac:dyDescent="0.3">
      <c r="A13" s="12" t="s">
        <v>100</v>
      </c>
    </row>
    <row r="14" spans="1:10" ht="18.75" x14ac:dyDescent="0.3">
      <c r="A14" s="12" t="s">
        <v>2</v>
      </c>
    </row>
    <row r="15" spans="1:10" ht="30" x14ac:dyDescent="0.25">
      <c r="A15" s="2" t="s">
        <v>65</v>
      </c>
      <c r="B15" s="9" t="s">
        <v>4</v>
      </c>
      <c r="C15" s="11" t="s">
        <v>101</v>
      </c>
      <c r="D15" s="11" t="s">
        <v>102</v>
      </c>
      <c r="E15" s="2" t="s">
        <v>67</v>
      </c>
      <c r="F15" s="2" t="s">
        <v>5</v>
      </c>
      <c r="G15" s="2" t="s">
        <v>6</v>
      </c>
      <c r="H15" s="2" t="s">
        <v>7</v>
      </c>
      <c r="J15" s="5"/>
    </row>
    <row r="16" spans="1:10" x14ac:dyDescent="0.25">
      <c r="A16" s="3" t="s">
        <v>28</v>
      </c>
      <c r="B16" s="3">
        <f>DA!B27</f>
        <v>130</v>
      </c>
      <c r="C16" s="3">
        <v>79</v>
      </c>
      <c r="D16" s="3">
        <v>35</v>
      </c>
      <c r="E16" s="3">
        <f>SUM(C16:D16)</f>
        <v>114</v>
      </c>
      <c r="F16" s="3">
        <v>16</v>
      </c>
      <c r="G16" s="3">
        <v>0</v>
      </c>
      <c r="H16" s="3">
        <v>0</v>
      </c>
      <c r="J16" s="5"/>
    </row>
    <row r="17" spans="1:11" x14ac:dyDescent="0.25">
      <c r="A17" s="3" t="s">
        <v>29</v>
      </c>
      <c r="B17" s="3">
        <f>DA!B28</f>
        <v>163</v>
      </c>
      <c r="C17" s="3">
        <v>107</v>
      </c>
      <c r="D17" s="3">
        <v>23</v>
      </c>
      <c r="E17" s="3">
        <f>SUM(C17:D17)</f>
        <v>130</v>
      </c>
      <c r="F17" s="3">
        <v>31</v>
      </c>
      <c r="G17" s="3">
        <v>0</v>
      </c>
      <c r="H17" s="3">
        <v>2</v>
      </c>
      <c r="J17" s="5"/>
    </row>
    <row r="18" spans="1:11" x14ac:dyDescent="0.25">
      <c r="A18" s="3" t="s">
        <v>30</v>
      </c>
      <c r="B18" s="3">
        <f>DA!B29</f>
        <v>177</v>
      </c>
      <c r="C18" s="3">
        <v>106</v>
      </c>
      <c r="D18" s="3">
        <v>47</v>
      </c>
      <c r="E18" s="3">
        <f>SUM(C18:D18)</f>
        <v>153</v>
      </c>
      <c r="F18" s="3">
        <v>24</v>
      </c>
      <c r="G18" s="3">
        <v>0</v>
      </c>
      <c r="H18" s="3">
        <v>0</v>
      </c>
      <c r="J18" s="5"/>
    </row>
    <row r="19" spans="1:11" x14ac:dyDescent="0.25">
      <c r="A19" s="3" t="s">
        <v>31</v>
      </c>
      <c r="B19" s="3">
        <f>DA!B30</f>
        <v>79</v>
      </c>
      <c r="C19" s="3">
        <v>49</v>
      </c>
      <c r="D19" s="3">
        <v>18</v>
      </c>
      <c r="E19" s="3">
        <f>SUM(C19:D19)</f>
        <v>67</v>
      </c>
      <c r="F19" s="3">
        <v>11</v>
      </c>
      <c r="G19" s="3">
        <v>0</v>
      </c>
      <c r="H19" s="3">
        <v>1</v>
      </c>
      <c r="J19" s="8"/>
    </row>
    <row r="20" spans="1:11" x14ac:dyDescent="0.25">
      <c r="A20" s="4" t="s">
        <v>61</v>
      </c>
      <c r="B20" s="4">
        <f>SUM(B16:B19)</f>
        <v>549</v>
      </c>
      <c r="C20" s="4">
        <f>SUM(C16:C19)</f>
        <v>341</v>
      </c>
      <c r="D20" s="4">
        <f>SUM(D16:D19)</f>
        <v>123</v>
      </c>
      <c r="E20" s="4">
        <f>SUM(C20:D20)</f>
        <v>464</v>
      </c>
      <c r="F20" s="4">
        <f>SUM(F16:F19)</f>
        <v>82</v>
      </c>
      <c r="G20" s="4">
        <f>SUM(G16:G19)</f>
        <v>0</v>
      </c>
      <c r="H20" s="4">
        <f>SUM(H16:H19)</f>
        <v>3</v>
      </c>
    </row>
    <row r="21" spans="1:11" x14ac:dyDescent="0.25">
      <c r="A21" s="3" t="s">
        <v>107</v>
      </c>
      <c r="B21" s="10"/>
      <c r="C21" s="3">
        <f>C20+D20</f>
        <v>464</v>
      </c>
      <c r="D21" s="10"/>
      <c r="E21" s="10"/>
      <c r="F21" s="10"/>
      <c r="G21" s="10"/>
      <c r="H21" s="10"/>
    </row>
    <row r="22" spans="1:11" x14ac:dyDescent="0.25">
      <c r="A22" s="5"/>
      <c r="C22" s="5"/>
    </row>
    <row r="23" spans="1:11" ht="18.75" x14ac:dyDescent="0.3">
      <c r="A23" s="12" t="s">
        <v>103</v>
      </c>
    </row>
    <row r="24" spans="1:11" ht="18.75" x14ac:dyDescent="0.3">
      <c r="A24" s="12" t="s">
        <v>86</v>
      </c>
    </row>
    <row r="25" spans="1:11" ht="30" x14ac:dyDescent="0.25">
      <c r="A25" s="2" t="s">
        <v>65</v>
      </c>
      <c r="B25" s="9" t="s">
        <v>4</v>
      </c>
      <c r="C25" s="11" t="s">
        <v>104</v>
      </c>
      <c r="D25" s="11" t="s">
        <v>105</v>
      </c>
      <c r="E25" s="11" t="s">
        <v>106</v>
      </c>
      <c r="F25" s="2" t="s">
        <v>63</v>
      </c>
      <c r="G25" s="2" t="s">
        <v>5</v>
      </c>
      <c r="H25" s="2" t="s">
        <v>6</v>
      </c>
      <c r="I25" s="2" t="s">
        <v>7</v>
      </c>
      <c r="K25" s="7"/>
    </row>
    <row r="26" spans="1:11" x14ac:dyDescent="0.25">
      <c r="A26" s="3" t="s">
        <v>28</v>
      </c>
      <c r="B26" s="3">
        <f>DA!B27</f>
        <v>130</v>
      </c>
      <c r="C26" s="3">
        <v>103</v>
      </c>
      <c r="D26" s="3">
        <v>75</v>
      </c>
      <c r="E26" s="3">
        <v>31</v>
      </c>
      <c r="F26" s="3">
        <f>SUM(C26:E26)</f>
        <v>209</v>
      </c>
      <c r="G26" s="3">
        <v>51</v>
      </c>
      <c r="H26" s="3">
        <v>0</v>
      </c>
      <c r="I26" s="3">
        <v>0</v>
      </c>
      <c r="K26" s="5"/>
    </row>
    <row r="27" spans="1:11" x14ac:dyDescent="0.25">
      <c r="A27" s="3" t="s">
        <v>29</v>
      </c>
      <c r="B27" s="3">
        <f>DA!B28</f>
        <v>163</v>
      </c>
      <c r="C27" s="3">
        <v>122</v>
      </c>
      <c r="D27" s="3">
        <v>104</v>
      </c>
      <c r="E27" s="3">
        <v>21</v>
      </c>
      <c r="F27" s="3">
        <f>SUM(C27:E27)</f>
        <v>247</v>
      </c>
      <c r="G27" s="3">
        <v>79</v>
      </c>
      <c r="H27" s="3">
        <v>0</v>
      </c>
      <c r="I27" s="3">
        <v>0</v>
      </c>
      <c r="K27" s="5"/>
    </row>
    <row r="28" spans="1:11" x14ac:dyDescent="0.25">
      <c r="A28" s="3" t="s">
        <v>30</v>
      </c>
      <c r="B28" s="3">
        <f>DA!B29</f>
        <v>177</v>
      </c>
      <c r="C28" s="3">
        <v>134</v>
      </c>
      <c r="D28" s="3">
        <v>103</v>
      </c>
      <c r="E28" s="3">
        <v>46</v>
      </c>
      <c r="F28" s="3">
        <f>SUM(C28:E28)</f>
        <v>283</v>
      </c>
      <c r="G28" s="3">
        <v>70</v>
      </c>
      <c r="H28" s="3">
        <v>0</v>
      </c>
      <c r="I28" s="3">
        <v>1</v>
      </c>
      <c r="K28" s="5"/>
    </row>
    <row r="29" spans="1:11" x14ac:dyDescent="0.25">
      <c r="A29" s="3" t="s">
        <v>31</v>
      </c>
      <c r="B29" s="3">
        <f>DA!B30</f>
        <v>79</v>
      </c>
      <c r="C29" s="3">
        <v>61</v>
      </c>
      <c r="D29" s="3">
        <v>50</v>
      </c>
      <c r="E29" s="3">
        <v>16</v>
      </c>
      <c r="F29" s="3">
        <f>SUM(C29:E29)</f>
        <v>127</v>
      </c>
      <c r="G29" s="3">
        <v>28</v>
      </c>
      <c r="H29" s="3">
        <v>0</v>
      </c>
      <c r="I29" s="3">
        <v>3</v>
      </c>
      <c r="K29" s="5"/>
    </row>
    <row r="30" spans="1:11" x14ac:dyDescent="0.25">
      <c r="A30" s="4" t="s">
        <v>61</v>
      </c>
      <c r="B30" s="4">
        <f>SUM(B26:B29)</f>
        <v>549</v>
      </c>
      <c r="C30" s="4">
        <f>SUM(C26:C29)</f>
        <v>420</v>
      </c>
      <c r="D30" s="4">
        <f>SUM(D26:D29)</f>
        <v>332</v>
      </c>
      <c r="E30" s="4">
        <f>SUM(E26:E29)</f>
        <v>114</v>
      </c>
      <c r="F30" s="4">
        <f>SUM(C30:E30)</f>
        <v>866</v>
      </c>
      <c r="G30" s="4">
        <f>SUM(G26:G29)</f>
        <v>228</v>
      </c>
      <c r="H30" s="4">
        <f>SUM(H26:H29)</f>
        <v>0</v>
      </c>
      <c r="I30" s="4">
        <f>SUM(I26:I29)</f>
        <v>4</v>
      </c>
      <c r="K30" s="8"/>
    </row>
    <row r="31" spans="1:11" x14ac:dyDescent="0.25">
      <c r="A31" s="3" t="s">
        <v>74</v>
      </c>
      <c r="B31" s="10"/>
      <c r="C31" s="10"/>
      <c r="D31" s="3">
        <f>D30+E30</f>
        <v>446</v>
      </c>
      <c r="E31" s="10"/>
      <c r="F31" s="10"/>
      <c r="G31" s="10"/>
      <c r="H31" s="10"/>
      <c r="I31" s="10"/>
    </row>
    <row r="33" spans="1:9" ht="18.75" x14ac:dyDescent="0.3">
      <c r="A33" s="12" t="s">
        <v>108</v>
      </c>
    </row>
    <row r="34" spans="1:9" ht="18.75" x14ac:dyDescent="0.3">
      <c r="A34" s="12" t="s">
        <v>2</v>
      </c>
    </row>
    <row r="35" spans="1:9" ht="30" x14ac:dyDescent="0.25">
      <c r="A35" s="2" t="s">
        <v>65</v>
      </c>
      <c r="B35" s="9" t="s">
        <v>4</v>
      </c>
      <c r="C35" s="11" t="s">
        <v>109</v>
      </c>
      <c r="D35" s="2" t="s">
        <v>67</v>
      </c>
      <c r="E35" s="2" t="s">
        <v>5</v>
      </c>
      <c r="F35" s="2" t="s">
        <v>6</v>
      </c>
      <c r="G35" s="2" t="s">
        <v>7</v>
      </c>
      <c r="I35" s="7"/>
    </row>
    <row r="36" spans="1:9" x14ac:dyDescent="0.25">
      <c r="A36" s="3" t="s">
        <v>28</v>
      </c>
      <c r="B36" s="3">
        <f>DA!B27</f>
        <v>130</v>
      </c>
      <c r="C36" s="3">
        <v>107</v>
      </c>
      <c r="D36" s="3">
        <f>SUM(C36)</f>
        <v>107</v>
      </c>
      <c r="E36" s="3">
        <v>23</v>
      </c>
      <c r="F36" s="3">
        <v>0</v>
      </c>
      <c r="G36" s="3">
        <v>0</v>
      </c>
      <c r="I36" s="5"/>
    </row>
    <row r="37" spans="1:9" x14ac:dyDescent="0.25">
      <c r="A37" s="3" t="s">
        <v>29</v>
      </c>
      <c r="B37" s="3">
        <f>DA!B28</f>
        <v>163</v>
      </c>
      <c r="C37" s="3">
        <v>121</v>
      </c>
      <c r="D37" s="3">
        <f>SUM(C37)</f>
        <v>121</v>
      </c>
      <c r="E37" s="3">
        <v>42</v>
      </c>
      <c r="F37" s="3">
        <v>0</v>
      </c>
      <c r="G37" s="3">
        <v>0</v>
      </c>
      <c r="I37" s="5"/>
    </row>
    <row r="38" spans="1:9" x14ac:dyDescent="0.25">
      <c r="A38" s="3" t="s">
        <v>30</v>
      </c>
      <c r="B38" s="3">
        <f>DA!B29</f>
        <v>177</v>
      </c>
      <c r="C38" s="3">
        <v>137</v>
      </c>
      <c r="D38" s="3">
        <f>SUM(C38)</f>
        <v>137</v>
      </c>
      <c r="E38" s="3">
        <v>39</v>
      </c>
      <c r="F38" s="3">
        <v>0</v>
      </c>
      <c r="G38" s="3">
        <v>1</v>
      </c>
      <c r="I38" s="5"/>
    </row>
    <row r="39" spans="1:9" x14ac:dyDescent="0.25">
      <c r="A39" s="3" t="s">
        <v>31</v>
      </c>
      <c r="B39" s="3">
        <f>DA!B30</f>
        <v>79</v>
      </c>
      <c r="C39" s="3">
        <v>63</v>
      </c>
      <c r="D39" s="3">
        <f>SUM(C39)</f>
        <v>63</v>
      </c>
      <c r="E39" s="3">
        <v>15</v>
      </c>
      <c r="F39" s="3">
        <v>0</v>
      </c>
      <c r="G39" s="3">
        <v>1</v>
      </c>
      <c r="I39" s="5"/>
    </row>
    <row r="40" spans="1:9" x14ac:dyDescent="0.25">
      <c r="A40" s="4" t="s">
        <v>61</v>
      </c>
      <c r="B40" s="4">
        <f>SUM(B36:B39)</f>
        <v>549</v>
      </c>
      <c r="C40" s="4">
        <f>SUM(C36:C39)</f>
        <v>428</v>
      </c>
      <c r="D40" s="4">
        <f>SUM(C40)</f>
        <v>428</v>
      </c>
      <c r="E40" s="4">
        <f>SUM(E36:E39)</f>
        <v>119</v>
      </c>
      <c r="F40" s="4">
        <f>SUM(F36:F39)</f>
        <v>0</v>
      </c>
      <c r="G40" s="4">
        <f>SUM(G36:G39)</f>
        <v>2</v>
      </c>
      <c r="I40" s="8"/>
    </row>
    <row r="42" spans="1:9" ht="18.75" x14ac:dyDescent="0.3">
      <c r="A42" s="12" t="s">
        <v>199</v>
      </c>
    </row>
    <row r="43" spans="1:9" ht="18.75" x14ac:dyDescent="0.3">
      <c r="A43" s="12" t="s">
        <v>2</v>
      </c>
    </row>
    <row r="44" spans="1:9" ht="30" x14ac:dyDescent="0.25">
      <c r="A44" s="2" t="s">
        <v>65</v>
      </c>
      <c r="B44" s="9" t="s">
        <v>4</v>
      </c>
      <c r="C44" s="11" t="s">
        <v>200</v>
      </c>
      <c r="D44" s="2" t="s">
        <v>67</v>
      </c>
      <c r="E44" s="2" t="s">
        <v>5</v>
      </c>
      <c r="F44" s="2" t="s">
        <v>6</v>
      </c>
      <c r="G44" s="2" t="s">
        <v>7</v>
      </c>
      <c r="I44" s="7"/>
    </row>
    <row r="45" spans="1:9" x14ac:dyDescent="0.25">
      <c r="A45" s="3" t="s">
        <v>28</v>
      </c>
      <c r="B45" s="3">
        <f>DA!B27</f>
        <v>130</v>
      </c>
      <c r="C45" s="3">
        <v>106</v>
      </c>
      <c r="D45" s="3">
        <f>SUM(C45)</f>
        <v>106</v>
      </c>
      <c r="E45" s="3">
        <v>24</v>
      </c>
      <c r="F45" s="3">
        <v>0</v>
      </c>
      <c r="G45" s="3">
        <v>0</v>
      </c>
      <c r="I45" s="5"/>
    </row>
    <row r="46" spans="1:9" x14ac:dyDescent="0.25">
      <c r="A46" s="3" t="s">
        <v>29</v>
      </c>
      <c r="B46" s="3">
        <f>DA!B28</f>
        <v>163</v>
      </c>
      <c r="C46" s="3">
        <v>130</v>
      </c>
      <c r="D46" s="3">
        <f>SUM(C46)</f>
        <v>130</v>
      </c>
      <c r="E46" s="3">
        <v>33</v>
      </c>
      <c r="F46" s="3">
        <v>0</v>
      </c>
      <c r="G46" s="3">
        <v>0</v>
      </c>
      <c r="I46" s="5"/>
    </row>
    <row r="47" spans="1:9" x14ac:dyDescent="0.25">
      <c r="A47" s="3" t="s">
        <v>30</v>
      </c>
      <c r="B47" s="3">
        <f>DA!B29</f>
        <v>177</v>
      </c>
      <c r="C47" s="3">
        <v>143</v>
      </c>
      <c r="D47" s="3">
        <f>SUM(C47)</f>
        <v>143</v>
      </c>
      <c r="E47" s="3">
        <v>34</v>
      </c>
      <c r="F47" s="3">
        <v>0</v>
      </c>
      <c r="G47" s="3">
        <v>0</v>
      </c>
      <c r="I47" s="5"/>
    </row>
    <row r="48" spans="1:9" x14ac:dyDescent="0.25">
      <c r="A48" s="3" t="s">
        <v>31</v>
      </c>
      <c r="B48" s="3">
        <f>DA!B30</f>
        <v>79</v>
      </c>
      <c r="C48" s="3">
        <v>65</v>
      </c>
      <c r="D48" s="3">
        <f>SUM(C48)</f>
        <v>65</v>
      </c>
      <c r="E48" s="3">
        <v>14</v>
      </c>
      <c r="F48" s="3">
        <v>0</v>
      </c>
      <c r="G48" s="3">
        <v>0</v>
      </c>
      <c r="I48" s="5"/>
    </row>
    <row r="49" spans="1:10" x14ac:dyDescent="0.25">
      <c r="A49" s="4" t="s">
        <v>61</v>
      </c>
      <c r="B49" s="4">
        <f>SUM(B45:B48)</f>
        <v>549</v>
      </c>
      <c r="C49" s="4">
        <f>SUM(C45:C48)</f>
        <v>444</v>
      </c>
      <c r="D49" s="4">
        <f>SUM(C49)</f>
        <v>444</v>
      </c>
      <c r="E49" s="4">
        <f>SUM(E45:E48)</f>
        <v>105</v>
      </c>
      <c r="F49" s="4">
        <f>SUM(F45:F48)</f>
        <v>0</v>
      </c>
      <c r="G49" s="4">
        <f>SUM(G45:G48)</f>
        <v>0</v>
      </c>
      <c r="I49" s="8"/>
    </row>
    <row r="50" spans="1:10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10" ht="18.75" x14ac:dyDescent="0.3">
      <c r="A51" s="1" t="s">
        <v>125</v>
      </c>
    </row>
    <row r="52" spans="1:10" ht="18.75" x14ac:dyDescent="0.3">
      <c r="A52" s="1" t="s">
        <v>2</v>
      </c>
    </row>
    <row r="53" spans="1:10" ht="30" x14ac:dyDescent="0.25">
      <c r="A53" s="2" t="s">
        <v>65</v>
      </c>
      <c r="B53" s="9" t="s">
        <v>4</v>
      </c>
      <c r="C53" s="11" t="s">
        <v>126</v>
      </c>
      <c r="D53" s="2" t="s">
        <v>63</v>
      </c>
      <c r="E53" s="2" t="s">
        <v>5</v>
      </c>
      <c r="F53" s="2" t="s">
        <v>6</v>
      </c>
      <c r="G53" s="2" t="s">
        <v>7</v>
      </c>
      <c r="I53" s="7"/>
    </row>
    <row r="54" spans="1:10" x14ac:dyDescent="0.25">
      <c r="A54" s="3" t="s">
        <v>32</v>
      </c>
      <c r="B54" s="3">
        <f>DA!B31</f>
        <v>165</v>
      </c>
      <c r="C54" s="3">
        <v>139</v>
      </c>
      <c r="D54" s="3">
        <f>SUM(C54)</f>
        <v>139</v>
      </c>
      <c r="E54" s="3">
        <v>24</v>
      </c>
      <c r="F54" s="3">
        <v>0</v>
      </c>
      <c r="G54" s="3">
        <v>2</v>
      </c>
      <c r="I54" s="5"/>
    </row>
    <row r="55" spans="1:10" x14ac:dyDescent="0.25">
      <c r="A55" s="3" t="s">
        <v>33</v>
      </c>
      <c r="B55" s="3">
        <f>DA!B32</f>
        <v>150</v>
      </c>
      <c r="C55" s="3">
        <v>120</v>
      </c>
      <c r="D55" s="3">
        <f>SUM(C55)</f>
        <v>120</v>
      </c>
      <c r="E55" s="3">
        <v>28</v>
      </c>
      <c r="F55" s="3">
        <v>0</v>
      </c>
      <c r="G55" s="3">
        <v>2</v>
      </c>
      <c r="I55" s="5"/>
    </row>
    <row r="56" spans="1:10" x14ac:dyDescent="0.25">
      <c r="A56" s="4" t="s">
        <v>61</v>
      </c>
      <c r="B56" s="4">
        <f>SUM(B54:B55)</f>
        <v>315</v>
      </c>
      <c r="C56" s="4">
        <f>SUM(C54:C55)</f>
        <v>259</v>
      </c>
      <c r="D56" s="4">
        <f>SUM(C56)</f>
        <v>259</v>
      </c>
      <c r="E56" s="4">
        <f>SUM(E54:E55)</f>
        <v>52</v>
      </c>
      <c r="F56" s="4">
        <f>SUM(F54:F55)</f>
        <v>0</v>
      </c>
      <c r="G56" s="4">
        <f>SUM(G54:G55)</f>
        <v>4</v>
      </c>
      <c r="I56" s="8"/>
    </row>
    <row r="58" spans="1:10" ht="18.75" x14ac:dyDescent="0.3">
      <c r="A58" s="1" t="s">
        <v>127</v>
      </c>
    </row>
    <row r="59" spans="1:10" ht="18.75" x14ac:dyDescent="0.3">
      <c r="A59" s="1" t="s">
        <v>86</v>
      </c>
    </row>
    <row r="60" spans="1:10" ht="30" x14ac:dyDescent="0.25">
      <c r="A60" s="2" t="s">
        <v>65</v>
      </c>
      <c r="B60" s="9" t="s">
        <v>4</v>
      </c>
      <c r="C60" s="11" t="s">
        <v>128</v>
      </c>
      <c r="D60" s="11" t="s">
        <v>129</v>
      </c>
      <c r="E60" s="2" t="s">
        <v>63</v>
      </c>
      <c r="F60" s="2" t="s">
        <v>5</v>
      </c>
      <c r="G60" s="2" t="s">
        <v>6</v>
      </c>
      <c r="H60" s="2" t="s">
        <v>7</v>
      </c>
      <c r="J60" s="7"/>
    </row>
    <row r="61" spans="1:10" x14ac:dyDescent="0.25">
      <c r="A61" s="3" t="s">
        <v>32</v>
      </c>
      <c r="B61" s="3">
        <f>DA!B31</f>
        <v>165</v>
      </c>
      <c r="C61" s="3">
        <v>135</v>
      </c>
      <c r="D61" s="3">
        <v>129</v>
      </c>
      <c r="E61" s="3">
        <f>SUM(C61:D61)</f>
        <v>264</v>
      </c>
      <c r="F61" s="3">
        <v>64</v>
      </c>
      <c r="G61" s="3">
        <v>0</v>
      </c>
      <c r="H61" s="3">
        <v>2</v>
      </c>
      <c r="J61" s="5"/>
    </row>
    <row r="62" spans="1:10" x14ac:dyDescent="0.25">
      <c r="A62" s="3" t="s">
        <v>33</v>
      </c>
      <c r="B62" s="3">
        <f>DA!B32</f>
        <v>150</v>
      </c>
      <c r="C62" s="3">
        <v>121</v>
      </c>
      <c r="D62" s="3">
        <v>113</v>
      </c>
      <c r="E62" s="3">
        <f>SUM(C62:D62)</f>
        <v>234</v>
      </c>
      <c r="F62" s="3">
        <v>63</v>
      </c>
      <c r="G62" s="3">
        <v>0</v>
      </c>
      <c r="H62" s="3">
        <v>3</v>
      </c>
      <c r="J62" s="5"/>
    </row>
    <row r="63" spans="1:10" x14ac:dyDescent="0.25">
      <c r="A63" s="4" t="s">
        <v>61</v>
      </c>
      <c r="B63" s="4">
        <f>SUM(B61:B62)</f>
        <v>315</v>
      </c>
      <c r="C63" s="4">
        <f>SUM(C61:C62)</f>
        <v>256</v>
      </c>
      <c r="D63" s="4">
        <f>SUM(D61:D62)</f>
        <v>242</v>
      </c>
      <c r="E63" s="4">
        <f>SUM(C63:D63)</f>
        <v>498</v>
      </c>
      <c r="F63" s="4">
        <f>SUM(F61:F62)</f>
        <v>127</v>
      </c>
      <c r="G63" s="4">
        <f>SUM(G61:G62)</f>
        <v>0</v>
      </c>
      <c r="H63" s="4">
        <f>SUM(H61:H62)</f>
        <v>5</v>
      </c>
      <c r="J63" s="8"/>
    </row>
  </sheetData>
  <pageMargins left="0.7" right="0.7" top="0.75" bottom="0.75" header="0.3" footer="0.3"/>
  <pageSetup paperSize="5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zoomScaleNormal="100" workbookViewId="0">
      <selection activeCell="B2" sqref="B2"/>
    </sheetView>
  </sheetViews>
  <sheetFormatPr defaultRowHeight="15" x14ac:dyDescent="0.25"/>
  <cols>
    <col min="1" max="1" width="17.140625" customWidth="1"/>
    <col min="3" max="3" width="10.140625" customWidth="1"/>
    <col min="4" max="5" width="10.42578125" customWidth="1"/>
    <col min="7" max="7" width="10" customWidth="1"/>
    <col min="12" max="12" width="11.28515625" customWidth="1"/>
  </cols>
  <sheetData>
    <row r="1" spans="1:10" ht="18.75" x14ac:dyDescent="0.3">
      <c r="A1" s="1" t="s">
        <v>0</v>
      </c>
    </row>
    <row r="3" spans="1:10" ht="18.75" x14ac:dyDescent="0.3">
      <c r="A3" s="1" t="s">
        <v>130</v>
      </c>
    </row>
    <row r="4" spans="1:10" ht="18.75" x14ac:dyDescent="0.3">
      <c r="A4" s="1" t="s">
        <v>86</v>
      </c>
    </row>
    <row r="5" spans="1:10" ht="30" x14ac:dyDescent="0.25">
      <c r="A5" s="2" t="s">
        <v>65</v>
      </c>
      <c r="B5" s="9" t="s">
        <v>4</v>
      </c>
      <c r="C5" s="11" t="s">
        <v>131</v>
      </c>
      <c r="D5" s="11" t="s">
        <v>132</v>
      </c>
      <c r="E5" s="2" t="s">
        <v>63</v>
      </c>
      <c r="F5" s="2" t="s">
        <v>5</v>
      </c>
      <c r="G5" s="2" t="s">
        <v>6</v>
      </c>
      <c r="H5" s="2" t="s">
        <v>7</v>
      </c>
      <c r="J5" s="7"/>
    </row>
    <row r="6" spans="1:10" x14ac:dyDescent="0.25">
      <c r="A6" s="3" t="s">
        <v>34</v>
      </c>
      <c r="B6" s="3">
        <f>DA!$B$33</f>
        <v>179</v>
      </c>
      <c r="C6" s="3">
        <v>138</v>
      </c>
      <c r="D6" s="3">
        <v>145</v>
      </c>
      <c r="E6" s="3">
        <f>SUM(C6:D6)</f>
        <v>283</v>
      </c>
      <c r="F6" s="3">
        <v>69</v>
      </c>
      <c r="G6" s="3">
        <v>0</v>
      </c>
      <c r="H6" s="3">
        <v>6</v>
      </c>
      <c r="J6" s="5"/>
    </row>
    <row r="7" spans="1:10" x14ac:dyDescent="0.25">
      <c r="A7" s="4" t="s">
        <v>61</v>
      </c>
      <c r="B7" s="4">
        <f>SUM(B6)</f>
        <v>179</v>
      </c>
      <c r="C7" s="4">
        <f>SUM(C6)</f>
        <v>138</v>
      </c>
      <c r="D7" s="4">
        <f>SUM(D6)</f>
        <v>145</v>
      </c>
      <c r="E7" s="4">
        <f>SUM(C7:D7)</f>
        <v>283</v>
      </c>
      <c r="F7" s="4">
        <f>SUM(F6)</f>
        <v>69</v>
      </c>
      <c r="G7" s="4">
        <f>SUM(G6)</f>
        <v>0</v>
      </c>
      <c r="H7" s="4">
        <f>SUM(H6)</f>
        <v>6</v>
      </c>
      <c r="J7" s="8"/>
    </row>
    <row r="9" spans="1:10" ht="18.75" x14ac:dyDescent="0.3">
      <c r="A9" s="1" t="s">
        <v>201</v>
      </c>
    </row>
    <row r="10" spans="1:10" ht="18.75" x14ac:dyDescent="0.3">
      <c r="A10" s="1" t="s">
        <v>2</v>
      </c>
    </row>
    <row r="11" spans="1:10" ht="30" x14ac:dyDescent="0.25">
      <c r="A11" s="2" t="s">
        <v>65</v>
      </c>
      <c r="B11" s="9" t="s">
        <v>4</v>
      </c>
      <c r="C11" s="11" t="s">
        <v>202</v>
      </c>
      <c r="D11" s="11" t="s">
        <v>203</v>
      </c>
      <c r="E11" s="2" t="s">
        <v>63</v>
      </c>
      <c r="F11" s="2" t="s">
        <v>5</v>
      </c>
      <c r="G11" s="2" t="s">
        <v>6</v>
      </c>
      <c r="H11" s="2" t="s">
        <v>7</v>
      </c>
      <c r="J11" s="7"/>
    </row>
    <row r="12" spans="1:10" x14ac:dyDescent="0.25">
      <c r="A12" s="3" t="s">
        <v>34</v>
      </c>
      <c r="B12" s="3">
        <f>DA!$B$33</f>
        <v>179</v>
      </c>
      <c r="C12" s="3">
        <v>128</v>
      </c>
      <c r="D12" s="3">
        <v>24</v>
      </c>
      <c r="E12" s="3">
        <f>SUM(C12:D12)</f>
        <v>152</v>
      </c>
      <c r="F12" s="3">
        <v>23</v>
      </c>
      <c r="G12" s="3">
        <v>0</v>
      </c>
      <c r="H12" s="3">
        <v>4</v>
      </c>
      <c r="J12" s="5"/>
    </row>
    <row r="13" spans="1:10" x14ac:dyDescent="0.25">
      <c r="A13" s="4" t="s">
        <v>61</v>
      </c>
      <c r="B13" s="4">
        <f>SUM(B12)</f>
        <v>179</v>
      </c>
      <c r="C13" s="4">
        <f>SUM(C12)</f>
        <v>128</v>
      </c>
      <c r="D13" s="4">
        <f>SUM(D12)</f>
        <v>24</v>
      </c>
      <c r="E13" s="4">
        <f>SUM(C13:D13)</f>
        <v>152</v>
      </c>
      <c r="F13" s="4">
        <f>SUM(F12)</f>
        <v>23</v>
      </c>
      <c r="G13" s="4">
        <f>SUM(G12)</f>
        <v>0</v>
      </c>
      <c r="H13" s="4">
        <f>SUM(H12)</f>
        <v>4</v>
      </c>
      <c r="J13" s="8"/>
    </row>
    <row r="14" spans="1:10" x14ac:dyDescent="0.25">
      <c r="A14" s="10" t="s">
        <v>74</v>
      </c>
      <c r="B14" s="10"/>
      <c r="C14" s="3">
        <f>C13+D13</f>
        <v>152</v>
      </c>
      <c r="D14" s="10"/>
      <c r="E14" s="10"/>
      <c r="F14" s="10"/>
      <c r="G14" s="10"/>
      <c r="H14" s="10"/>
    </row>
    <row r="16" spans="1:10" ht="18.75" x14ac:dyDescent="0.3">
      <c r="A16" s="1" t="s">
        <v>133</v>
      </c>
    </row>
    <row r="17" spans="1:12" ht="18.75" x14ac:dyDescent="0.3">
      <c r="A17" s="1" t="s">
        <v>2</v>
      </c>
    </row>
    <row r="18" spans="1:12" ht="30" x14ac:dyDescent="0.25">
      <c r="A18" s="2" t="s">
        <v>65</v>
      </c>
      <c r="B18" s="9" t="s">
        <v>4</v>
      </c>
      <c r="C18" s="11" t="s">
        <v>134</v>
      </c>
      <c r="D18" s="11" t="s">
        <v>135</v>
      </c>
      <c r="E18" s="11" t="s">
        <v>136</v>
      </c>
      <c r="F18" s="11" t="s">
        <v>137</v>
      </c>
      <c r="G18" s="2" t="s">
        <v>63</v>
      </c>
      <c r="H18" s="2" t="s">
        <v>5</v>
      </c>
      <c r="I18" s="2" t="s">
        <v>6</v>
      </c>
      <c r="J18" s="2" t="s">
        <v>7</v>
      </c>
      <c r="L18" s="7"/>
    </row>
    <row r="19" spans="1:12" x14ac:dyDescent="0.25">
      <c r="A19" s="3" t="s">
        <v>35</v>
      </c>
      <c r="B19" s="3">
        <f>DA!B34</f>
        <v>253</v>
      </c>
      <c r="C19" s="3">
        <v>50</v>
      </c>
      <c r="D19" s="3">
        <v>138</v>
      </c>
      <c r="E19" s="3">
        <v>22</v>
      </c>
      <c r="F19" s="3">
        <v>40</v>
      </c>
      <c r="G19" s="3">
        <f>SUM(C19:F19)</f>
        <v>250</v>
      </c>
      <c r="H19" s="3">
        <v>3</v>
      </c>
      <c r="I19" s="3">
        <v>0</v>
      </c>
      <c r="J19" s="3">
        <v>0</v>
      </c>
      <c r="L19" s="5"/>
    </row>
    <row r="20" spans="1:12" x14ac:dyDescent="0.25">
      <c r="A20" s="3" t="s">
        <v>36</v>
      </c>
      <c r="B20" s="3">
        <f>DA!B35</f>
        <v>312</v>
      </c>
      <c r="C20" s="3">
        <v>71</v>
      </c>
      <c r="D20" s="3">
        <v>171</v>
      </c>
      <c r="E20" s="3">
        <v>14</v>
      </c>
      <c r="F20" s="3">
        <v>55</v>
      </c>
      <c r="G20" s="3">
        <f>SUM(C20:F20)</f>
        <v>311</v>
      </c>
      <c r="H20" s="3">
        <v>1</v>
      </c>
      <c r="I20" s="3">
        <v>0</v>
      </c>
      <c r="J20" s="3">
        <v>0</v>
      </c>
      <c r="L20" s="5"/>
    </row>
    <row r="21" spans="1:12" x14ac:dyDescent="0.25">
      <c r="A21" s="4" t="s">
        <v>61</v>
      </c>
      <c r="B21" s="4">
        <f>SUM(B19:B20)</f>
        <v>565</v>
      </c>
      <c r="C21" s="4">
        <f>SUM(C19:C20)</f>
        <v>121</v>
      </c>
      <c r="D21" s="4">
        <f>SUM(D19:D20)</f>
        <v>309</v>
      </c>
      <c r="E21" s="4">
        <f>SUM(E19:E20)</f>
        <v>36</v>
      </c>
      <c r="F21" s="4">
        <f>SUM(F19:F20)</f>
        <v>95</v>
      </c>
      <c r="G21" s="4">
        <f>SUM(C21:F21)</f>
        <v>561</v>
      </c>
      <c r="H21" s="4">
        <f>SUM(H19:H20)</f>
        <v>4</v>
      </c>
      <c r="I21" s="4">
        <f>SUM(I19:I20)</f>
        <v>0</v>
      </c>
      <c r="J21" s="4">
        <f>SUM(J19:J20)</f>
        <v>0</v>
      </c>
      <c r="L21" s="8"/>
    </row>
    <row r="22" spans="1:12" x14ac:dyDescent="0.25">
      <c r="A22" s="10" t="s">
        <v>74</v>
      </c>
      <c r="B22" s="10"/>
      <c r="C22" s="3">
        <f>C21+F21</f>
        <v>216</v>
      </c>
      <c r="D22" s="3">
        <f>D21+E21</f>
        <v>345</v>
      </c>
      <c r="E22" s="10"/>
      <c r="F22" s="10"/>
      <c r="G22" s="10"/>
      <c r="H22" s="10"/>
      <c r="I22" s="10"/>
      <c r="J22" s="10"/>
    </row>
    <row r="24" spans="1:12" ht="18.75" x14ac:dyDescent="0.3">
      <c r="A24" s="1" t="s">
        <v>138</v>
      </c>
    </row>
    <row r="25" spans="1:12" ht="18.75" x14ac:dyDescent="0.3">
      <c r="A25" s="1" t="s">
        <v>2</v>
      </c>
    </row>
    <row r="26" spans="1:12" ht="30" x14ac:dyDescent="0.25">
      <c r="A26" s="2" t="s">
        <v>65</v>
      </c>
      <c r="B26" s="9" t="s">
        <v>4</v>
      </c>
      <c r="C26" s="11" t="s">
        <v>139</v>
      </c>
      <c r="D26" s="11" t="s">
        <v>140</v>
      </c>
      <c r="E26" s="2" t="s">
        <v>63</v>
      </c>
      <c r="F26" s="2" t="s">
        <v>5</v>
      </c>
      <c r="G26" s="2" t="s">
        <v>6</v>
      </c>
      <c r="H26" s="2" t="s">
        <v>7</v>
      </c>
      <c r="J26" s="7"/>
    </row>
    <row r="27" spans="1:12" x14ac:dyDescent="0.25">
      <c r="A27" s="3" t="s">
        <v>35</v>
      </c>
      <c r="B27" s="3">
        <f>DA!B34</f>
        <v>253</v>
      </c>
      <c r="C27" s="3">
        <v>173</v>
      </c>
      <c r="D27" s="3">
        <v>40</v>
      </c>
      <c r="E27" s="3">
        <f>SUM(C27:D27)</f>
        <v>213</v>
      </c>
      <c r="F27" s="3">
        <v>38</v>
      </c>
      <c r="G27" s="3">
        <v>0</v>
      </c>
      <c r="H27" s="3">
        <v>2</v>
      </c>
      <c r="J27" s="5"/>
    </row>
    <row r="28" spans="1:12" x14ac:dyDescent="0.25">
      <c r="A28" s="3" t="s">
        <v>36</v>
      </c>
      <c r="B28" s="3">
        <f>DA!B35</f>
        <v>312</v>
      </c>
      <c r="C28" s="3">
        <v>216</v>
      </c>
      <c r="D28" s="3">
        <v>29</v>
      </c>
      <c r="E28" s="3">
        <f>SUM(C28:D28)</f>
        <v>245</v>
      </c>
      <c r="F28" s="3">
        <v>66</v>
      </c>
      <c r="G28" s="3">
        <v>0</v>
      </c>
      <c r="H28" s="3">
        <v>1</v>
      </c>
      <c r="J28" s="5"/>
    </row>
    <row r="29" spans="1:12" x14ac:dyDescent="0.25">
      <c r="A29" s="4" t="s">
        <v>61</v>
      </c>
      <c r="B29" s="4">
        <f>SUM(B27:B28)</f>
        <v>565</v>
      </c>
      <c r="C29" s="4">
        <f>SUM(C27:C28)</f>
        <v>389</v>
      </c>
      <c r="D29" s="4">
        <f>SUM(D27:D28)</f>
        <v>69</v>
      </c>
      <c r="E29" s="4">
        <f>SUM(C29:D29)</f>
        <v>458</v>
      </c>
      <c r="F29" s="4">
        <f>SUM(F27:F28)</f>
        <v>104</v>
      </c>
      <c r="G29" s="4">
        <f>SUM(G27:G28)</f>
        <v>0</v>
      </c>
      <c r="H29" s="4">
        <f>SUM(H27:H28)</f>
        <v>3</v>
      </c>
      <c r="J29" s="8"/>
    </row>
    <row r="30" spans="1:12" x14ac:dyDescent="0.25">
      <c r="A30" s="10" t="s">
        <v>74</v>
      </c>
      <c r="B30" s="10"/>
      <c r="C30" s="3">
        <f>C29+D29</f>
        <v>458</v>
      </c>
      <c r="D30" s="10"/>
      <c r="E30" s="10"/>
      <c r="F30" s="10"/>
      <c r="G30" s="10"/>
      <c r="H30" s="10"/>
    </row>
    <row r="32" spans="1:12" ht="18.75" x14ac:dyDescent="0.3">
      <c r="A32" s="1" t="s">
        <v>141</v>
      </c>
    </row>
    <row r="33" spans="1:14" ht="18.75" x14ac:dyDescent="0.3">
      <c r="A33" s="1" t="s">
        <v>86</v>
      </c>
    </row>
    <row r="34" spans="1:14" ht="30" x14ac:dyDescent="0.25">
      <c r="A34" s="2" t="s">
        <v>65</v>
      </c>
      <c r="B34" s="9" t="s">
        <v>4</v>
      </c>
      <c r="C34" s="11" t="s">
        <v>142</v>
      </c>
      <c r="D34" s="11" t="s">
        <v>143</v>
      </c>
      <c r="E34" s="11" t="s">
        <v>144</v>
      </c>
      <c r="F34" s="11" t="s">
        <v>145</v>
      </c>
      <c r="G34" s="11" t="s">
        <v>146</v>
      </c>
      <c r="H34" s="11" t="s">
        <v>147</v>
      </c>
      <c r="I34" s="2" t="s">
        <v>63</v>
      </c>
      <c r="J34" s="2" t="s">
        <v>5</v>
      </c>
      <c r="K34" s="2" t="s">
        <v>6</v>
      </c>
      <c r="L34" s="2" t="s">
        <v>7</v>
      </c>
      <c r="N34" s="7"/>
    </row>
    <row r="35" spans="1:14" x14ac:dyDescent="0.25">
      <c r="A35" s="3" t="s">
        <v>35</v>
      </c>
      <c r="B35" s="3">
        <f>DA!B34</f>
        <v>253</v>
      </c>
      <c r="C35" s="3">
        <v>48</v>
      </c>
      <c r="D35" s="3">
        <v>51</v>
      </c>
      <c r="E35" s="3">
        <v>156</v>
      </c>
      <c r="F35" s="3">
        <v>154</v>
      </c>
      <c r="G35" s="3">
        <v>36</v>
      </c>
      <c r="H35" s="3">
        <v>36</v>
      </c>
      <c r="I35" s="3">
        <f>SUM(C35:H35)</f>
        <v>481</v>
      </c>
      <c r="J35" s="3">
        <v>20</v>
      </c>
      <c r="K35" s="3">
        <v>4</v>
      </c>
      <c r="L35" s="3">
        <v>1</v>
      </c>
      <c r="N35" s="5"/>
    </row>
    <row r="36" spans="1:14" x14ac:dyDescent="0.25">
      <c r="A36" s="3" t="s">
        <v>36</v>
      </c>
      <c r="B36" s="3">
        <f>DA!B35</f>
        <v>312</v>
      </c>
      <c r="C36" s="3">
        <v>73</v>
      </c>
      <c r="D36" s="3">
        <v>70</v>
      </c>
      <c r="E36" s="3">
        <v>174</v>
      </c>
      <c r="F36" s="3">
        <v>191</v>
      </c>
      <c r="G36" s="3">
        <v>46</v>
      </c>
      <c r="H36" s="3">
        <v>50</v>
      </c>
      <c r="I36" s="3">
        <f>SUM(C36:H36)</f>
        <v>604</v>
      </c>
      <c r="J36" s="3">
        <v>20</v>
      </c>
      <c r="K36" s="3">
        <v>0</v>
      </c>
      <c r="L36" s="3">
        <v>0</v>
      </c>
      <c r="N36" s="5"/>
    </row>
    <row r="37" spans="1:14" x14ac:dyDescent="0.25">
      <c r="A37" s="4" t="s">
        <v>61</v>
      </c>
      <c r="B37" s="4">
        <f t="shared" ref="B37:H37" si="0">SUM(B35:B36)</f>
        <v>565</v>
      </c>
      <c r="C37" s="4">
        <f t="shared" si="0"/>
        <v>121</v>
      </c>
      <c r="D37" s="4">
        <f t="shared" si="0"/>
        <v>121</v>
      </c>
      <c r="E37" s="4">
        <f t="shared" si="0"/>
        <v>330</v>
      </c>
      <c r="F37" s="4">
        <f t="shared" si="0"/>
        <v>345</v>
      </c>
      <c r="G37" s="4">
        <f t="shared" si="0"/>
        <v>82</v>
      </c>
      <c r="H37" s="4">
        <f t="shared" si="0"/>
        <v>86</v>
      </c>
      <c r="I37" s="4">
        <f>SUM(C37:H37)</f>
        <v>1085</v>
      </c>
      <c r="J37" s="4">
        <f>SUM(J35:J36)</f>
        <v>40</v>
      </c>
      <c r="K37" s="4">
        <f>SUM(K35:K36)</f>
        <v>4</v>
      </c>
      <c r="L37" s="4">
        <f>SUM(L35:L36)</f>
        <v>1</v>
      </c>
      <c r="N37" s="8"/>
    </row>
    <row r="38" spans="1:14" x14ac:dyDescent="0.25">
      <c r="A38" s="10" t="s">
        <v>74</v>
      </c>
      <c r="B38" s="10"/>
      <c r="C38" s="3">
        <f>C37+G37</f>
        <v>203</v>
      </c>
      <c r="D38" s="3">
        <f>D37+H37</f>
        <v>207</v>
      </c>
      <c r="E38" s="10"/>
      <c r="F38" s="10"/>
      <c r="G38" s="10"/>
      <c r="H38" s="10"/>
      <c r="I38" s="10"/>
      <c r="J38" s="10"/>
      <c r="K38" s="10"/>
      <c r="L38" s="10"/>
    </row>
    <row r="40" spans="1:14" ht="18.75" x14ac:dyDescent="0.3">
      <c r="A40" s="1" t="s">
        <v>148</v>
      </c>
    </row>
    <row r="41" spans="1:14" ht="18.75" x14ac:dyDescent="0.3">
      <c r="A41" s="1" t="s">
        <v>2</v>
      </c>
    </row>
    <row r="42" spans="1:14" ht="30" x14ac:dyDescent="0.25">
      <c r="A42" s="2" t="s">
        <v>65</v>
      </c>
      <c r="B42" s="9" t="s">
        <v>4</v>
      </c>
      <c r="C42" s="11" t="s">
        <v>149</v>
      </c>
      <c r="D42" s="2" t="s">
        <v>8</v>
      </c>
      <c r="E42" s="2" t="s">
        <v>5</v>
      </c>
      <c r="F42" s="2" t="s">
        <v>6</v>
      </c>
      <c r="G42" s="2" t="s">
        <v>7</v>
      </c>
      <c r="I42" s="7"/>
    </row>
    <row r="43" spans="1:14" x14ac:dyDescent="0.25">
      <c r="A43" s="3" t="s">
        <v>35</v>
      </c>
      <c r="B43" s="3">
        <f>DA!B34</f>
        <v>253</v>
      </c>
      <c r="C43" s="3">
        <v>199</v>
      </c>
      <c r="D43" s="3">
        <f>SUM(C43)</f>
        <v>199</v>
      </c>
      <c r="E43" s="3">
        <v>53</v>
      </c>
      <c r="F43" s="3">
        <v>0</v>
      </c>
      <c r="G43" s="3">
        <v>1</v>
      </c>
      <c r="I43" s="5"/>
    </row>
    <row r="44" spans="1:14" x14ac:dyDescent="0.25">
      <c r="A44" s="3" t="s">
        <v>36</v>
      </c>
      <c r="B44" s="3">
        <f>DA!B35</f>
        <v>312</v>
      </c>
      <c r="C44" s="3">
        <v>229</v>
      </c>
      <c r="D44" s="3">
        <f>SUM(C44)</f>
        <v>229</v>
      </c>
      <c r="E44" s="3">
        <v>83</v>
      </c>
      <c r="F44" s="3">
        <v>0</v>
      </c>
      <c r="G44" s="3">
        <v>0</v>
      </c>
      <c r="I44" s="5"/>
    </row>
    <row r="45" spans="1:14" x14ac:dyDescent="0.25">
      <c r="A45" s="4" t="s">
        <v>61</v>
      </c>
      <c r="B45" s="4">
        <f>SUM(B43:B44)</f>
        <v>565</v>
      </c>
      <c r="C45" s="4">
        <f>SUM(C43:C44)</f>
        <v>428</v>
      </c>
      <c r="D45" s="4">
        <f>SUM(C45)</f>
        <v>428</v>
      </c>
      <c r="E45" s="4">
        <f>SUM(E43:E44)</f>
        <v>136</v>
      </c>
      <c r="F45" s="4">
        <f>SUM(F43:F44)</f>
        <v>0</v>
      </c>
      <c r="G45" s="4">
        <f>SUM(G43:G44)</f>
        <v>1</v>
      </c>
      <c r="I45" s="8"/>
    </row>
    <row r="47" spans="1:14" ht="18.75" x14ac:dyDescent="0.3">
      <c r="A47" s="1" t="s">
        <v>150</v>
      </c>
    </row>
    <row r="48" spans="1:14" ht="18.75" x14ac:dyDescent="0.3">
      <c r="A48" s="1" t="s">
        <v>2</v>
      </c>
    </row>
    <row r="49" spans="1:11" ht="30" x14ac:dyDescent="0.25">
      <c r="A49" s="2" t="s">
        <v>65</v>
      </c>
      <c r="B49" s="9" t="s">
        <v>4</v>
      </c>
      <c r="C49" s="11" t="s">
        <v>152</v>
      </c>
      <c r="D49" s="11" t="s">
        <v>151</v>
      </c>
      <c r="E49" s="2" t="s">
        <v>63</v>
      </c>
      <c r="F49" s="2" t="s">
        <v>5</v>
      </c>
      <c r="G49" s="2" t="s">
        <v>6</v>
      </c>
      <c r="H49" s="2" t="s">
        <v>7</v>
      </c>
      <c r="J49" s="7"/>
    </row>
    <row r="50" spans="1:11" x14ac:dyDescent="0.25">
      <c r="A50" s="3" t="s">
        <v>35</v>
      </c>
      <c r="B50" s="3">
        <f>DA!B34</f>
        <v>253</v>
      </c>
      <c r="C50" s="3">
        <v>159</v>
      </c>
      <c r="D50" s="3">
        <v>80</v>
      </c>
      <c r="E50" s="3">
        <f>SUM(C50:D50)</f>
        <v>239</v>
      </c>
      <c r="F50" s="3">
        <v>14</v>
      </c>
      <c r="G50" s="3">
        <v>0</v>
      </c>
      <c r="H50" s="3">
        <v>0</v>
      </c>
      <c r="J50" s="5"/>
    </row>
    <row r="51" spans="1:11" x14ac:dyDescent="0.25">
      <c r="A51" s="3" t="s">
        <v>36</v>
      </c>
      <c r="B51" s="3">
        <f>DA!B35</f>
        <v>312</v>
      </c>
      <c r="C51" s="3">
        <v>190</v>
      </c>
      <c r="D51" s="3">
        <v>104</v>
      </c>
      <c r="E51" s="3">
        <f>SUM(C51:D51)</f>
        <v>294</v>
      </c>
      <c r="F51" s="3">
        <v>18</v>
      </c>
      <c r="G51" s="3">
        <v>0</v>
      </c>
      <c r="H51" s="3">
        <v>0</v>
      </c>
      <c r="J51" s="5"/>
    </row>
    <row r="52" spans="1:11" x14ac:dyDescent="0.25">
      <c r="A52" s="4" t="s">
        <v>61</v>
      </c>
      <c r="B52" s="4">
        <f>SUM(B50:B51)</f>
        <v>565</v>
      </c>
      <c r="C52" s="4">
        <f>SUM(C50:C51)</f>
        <v>349</v>
      </c>
      <c r="D52" s="4">
        <f>SUM(D50:D51)</f>
        <v>184</v>
      </c>
      <c r="E52" s="4">
        <f>SUM(C52:D52)</f>
        <v>533</v>
      </c>
      <c r="F52" s="4">
        <f>SUM(F50:F51)</f>
        <v>32</v>
      </c>
      <c r="G52" s="4">
        <f>SUM(G50:G51)</f>
        <v>0</v>
      </c>
      <c r="H52" s="4">
        <f>SUM(H50:H51)</f>
        <v>0</v>
      </c>
      <c r="J52" s="8"/>
    </row>
    <row r="54" spans="1:11" ht="18.75" x14ac:dyDescent="0.3">
      <c r="A54" s="1" t="s">
        <v>215</v>
      </c>
    </row>
    <row r="55" spans="1:11" ht="18.75" x14ac:dyDescent="0.3">
      <c r="A55" s="1" t="s">
        <v>2</v>
      </c>
    </row>
    <row r="56" spans="1:11" x14ac:dyDescent="0.25">
      <c r="A56" s="2" t="s">
        <v>65</v>
      </c>
      <c r="B56" s="9" t="s">
        <v>4</v>
      </c>
      <c r="C56" s="2" t="s">
        <v>213</v>
      </c>
      <c r="D56" s="2" t="s">
        <v>214</v>
      </c>
      <c r="E56" s="2" t="s">
        <v>63</v>
      </c>
      <c r="F56" s="2" t="s">
        <v>5</v>
      </c>
      <c r="G56" s="2" t="s">
        <v>6</v>
      </c>
      <c r="H56" s="2" t="s">
        <v>7</v>
      </c>
      <c r="J56" s="7"/>
      <c r="K56" s="7"/>
    </row>
    <row r="57" spans="1:11" x14ac:dyDescent="0.25">
      <c r="A57" s="3" t="s">
        <v>35</v>
      </c>
      <c r="B57" s="3">
        <f>DA!B34</f>
        <v>253</v>
      </c>
      <c r="C57" s="3">
        <v>105</v>
      </c>
      <c r="D57" s="3">
        <v>129</v>
      </c>
      <c r="E57" s="3">
        <f>SUM(C57:D57)</f>
        <v>234</v>
      </c>
      <c r="F57" s="3">
        <v>18</v>
      </c>
      <c r="G57" s="3">
        <v>1</v>
      </c>
      <c r="H57" s="3">
        <v>0</v>
      </c>
      <c r="J57" s="5"/>
      <c r="K57" s="5"/>
    </row>
    <row r="58" spans="1:11" x14ac:dyDescent="0.25">
      <c r="A58" s="3" t="s">
        <v>36</v>
      </c>
      <c r="B58" s="3">
        <f>DA!B35</f>
        <v>312</v>
      </c>
      <c r="C58" s="3">
        <v>163</v>
      </c>
      <c r="D58" s="3">
        <v>140</v>
      </c>
      <c r="E58" s="3">
        <f>SUM(C58:D58)</f>
        <v>303</v>
      </c>
      <c r="F58" s="3">
        <v>9</v>
      </c>
      <c r="G58" s="3">
        <v>0</v>
      </c>
      <c r="H58" s="3">
        <v>0</v>
      </c>
      <c r="J58" s="5"/>
      <c r="K58" s="5"/>
    </row>
    <row r="59" spans="1:11" x14ac:dyDescent="0.25">
      <c r="A59" s="4" t="s">
        <v>61</v>
      </c>
      <c r="B59" s="4">
        <f>SUM(B57:B58)</f>
        <v>565</v>
      </c>
      <c r="C59" s="4">
        <f>SUM(C57:C58)</f>
        <v>268</v>
      </c>
      <c r="D59" s="4">
        <f>SUM(D57:D58)</f>
        <v>269</v>
      </c>
      <c r="E59" s="4">
        <f>SUM(C59:D59)</f>
        <v>537</v>
      </c>
      <c r="F59" s="4">
        <f>SUM(F57:F58)</f>
        <v>27</v>
      </c>
      <c r="G59" s="4">
        <f>SUM(G57:G58)</f>
        <v>1</v>
      </c>
      <c r="H59" s="4">
        <f>SUM(H57:H58)</f>
        <v>0</v>
      </c>
      <c r="J59" s="8"/>
      <c r="K59" s="8"/>
    </row>
  </sheetData>
  <pageMargins left="0.7" right="0.7" top="0.75" bottom="0.75" header="0.3" footer="0.3"/>
  <pageSetup paperSize="5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B2" sqref="B2"/>
    </sheetView>
  </sheetViews>
  <sheetFormatPr defaultRowHeight="15" x14ac:dyDescent="0.25"/>
  <cols>
    <col min="1" max="1" width="17.140625" customWidth="1"/>
    <col min="3" max="3" width="16.28515625" customWidth="1"/>
    <col min="4" max="4" width="12.42578125" customWidth="1"/>
  </cols>
  <sheetData>
    <row r="1" spans="1:11" ht="18.75" x14ac:dyDescent="0.3">
      <c r="A1" s="1" t="s">
        <v>0</v>
      </c>
    </row>
    <row r="3" spans="1:11" ht="18.75" x14ac:dyDescent="0.3">
      <c r="A3" s="1" t="s">
        <v>153</v>
      </c>
    </row>
    <row r="4" spans="1:11" ht="18.75" x14ac:dyDescent="0.3">
      <c r="A4" s="1" t="s">
        <v>2</v>
      </c>
    </row>
    <row r="5" spans="1:11" ht="30" x14ac:dyDescent="0.25">
      <c r="A5" s="2" t="s">
        <v>65</v>
      </c>
      <c r="B5" s="2" t="s">
        <v>4</v>
      </c>
      <c r="C5" s="11" t="s">
        <v>154</v>
      </c>
      <c r="D5" s="2" t="s">
        <v>63</v>
      </c>
      <c r="E5" s="2" t="s">
        <v>5</v>
      </c>
      <c r="F5" s="2" t="s">
        <v>6</v>
      </c>
      <c r="G5" s="2" t="s">
        <v>7</v>
      </c>
      <c r="I5" s="7"/>
    </row>
    <row r="6" spans="1:11" x14ac:dyDescent="0.25">
      <c r="A6" s="3" t="s">
        <v>37</v>
      </c>
      <c r="B6" s="3">
        <f>DA!B36</f>
        <v>205</v>
      </c>
      <c r="C6" s="3">
        <v>139</v>
      </c>
      <c r="D6" s="3">
        <f>SUM(C6)</f>
        <v>139</v>
      </c>
      <c r="E6" s="3">
        <v>65</v>
      </c>
      <c r="F6" s="3">
        <v>0</v>
      </c>
      <c r="G6" s="3">
        <v>1</v>
      </c>
      <c r="I6" s="5"/>
    </row>
    <row r="7" spans="1:11" x14ac:dyDescent="0.25">
      <c r="A7" s="3" t="s">
        <v>38</v>
      </c>
      <c r="B7" s="3">
        <f>DA!B37</f>
        <v>194</v>
      </c>
      <c r="C7" s="3">
        <v>121</v>
      </c>
      <c r="D7" s="3">
        <f>SUM(C7)</f>
        <v>121</v>
      </c>
      <c r="E7" s="3">
        <v>70</v>
      </c>
      <c r="F7" s="3">
        <v>0</v>
      </c>
      <c r="G7" s="3">
        <v>3</v>
      </c>
      <c r="I7" s="5"/>
    </row>
    <row r="8" spans="1:11" x14ac:dyDescent="0.25">
      <c r="A8" s="4" t="s">
        <v>61</v>
      </c>
      <c r="B8" s="4">
        <f>SUM(B6:B7)</f>
        <v>399</v>
      </c>
      <c r="C8" s="4">
        <f>SUM(C6:C7)</f>
        <v>260</v>
      </c>
      <c r="D8" s="4">
        <f>SUM(C8)</f>
        <v>260</v>
      </c>
      <c r="E8" s="4">
        <f>SUM(E6:E7)</f>
        <v>135</v>
      </c>
      <c r="F8" s="4">
        <f>SUM(F6:F7)</f>
        <v>0</v>
      </c>
      <c r="G8" s="4">
        <f>SUM(G6:G7)</f>
        <v>4</v>
      </c>
      <c r="I8" s="8"/>
    </row>
    <row r="10" spans="1:11" ht="18.75" x14ac:dyDescent="0.3">
      <c r="A10" s="1" t="s">
        <v>155</v>
      </c>
    </row>
    <row r="11" spans="1:11" ht="18.75" x14ac:dyDescent="0.3">
      <c r="A11" s="1" t="s">
        <v>86</v>
      </c>
    </row>
    <row r="12" spans="1:11" ht="45" x14ac:dyDescent="0.25">
      <c r="A12" s="2" t="s">
        <v>65</v>
      </c>
      <c r="B12" s="2" t="s">
        <v>4</v>
      </c>
      <c r="C12" s="11" t="s">
        <v>156</v>
      </c>
      <c r="D12" s="11" t="s">
        <v>157</v>
      </c>
      <c r="E12" s="2" t="s">
        <v>63</v>
      </c>
      <c r="F12" s="2" t="s">
        <v>5</v>
      </c>
      <c r="G12" s="2" t="s">
        <v>6</v>
      </c>
      <c r="H12" s="2" t="s">
        <v>7</v>
      </c>
      <c r="J12" s="7"/>
      <c r="K12" s="7"/>
    </row>
    <row r="13" spans="1:11" x14ac:dyDescent="0.25">
      <c r="A13" s="3" t="s">
        <v>37</v>
      </c>
      <c r="B13" s="3">
        <f>DA!B36</f>
        <v>205</v>
      </c>
      <c r="C13" s="3">
        <v>157</v>
      </c>
      <c r="D13" s="3">
        <v>144</v>
      </c>
      <c r="E13" s="3">
        <f>SUM(C13:D13)</f>
        <v>301</v>
      </c>
      <c r="F13" s="3">
        <v>107</v>
      </c>
      <c r="G13" s="3">
        <v>0</v>
      </c>
      <c r="H13" s="3">
        <v>2</v>
      </c>
      <c r="J13" s="5"/>
      <c r="K13" s="5"/>
    </row>
    <row r="14" spans="1:11" x14ac:dyDescent="0.25">
      <c r="A14" s="3" t="s">
        <v>38</v>
      </c>
      <c r="B14" s="3">
        <f>DA!B37</f>
        <v>194</v>
      </c>
      <c r="C14" s="3">
        <v>148</v>
      </c>
      <c r="D14" s="3">
        <v>137</v>
      </c>
      <c r="E14" s="3">
        <f>SUM(C14:D14)</f>
        <v>285</v>
      </c>
      <c r="F14" s="3">
        <v>101</v>
      </c>
      <c r="G14" s="3">
        <v>0</v>
      </c>
      <c r="H14" s="3">
        <v>2</v>
      </c>
      <c r="J14" s="5"/>
      <c r="K14" s="5"/>
    </row>
    <row r="15" spans="1:11" x14ac:dyDescent="0.25">
      <c r="A15" s="4" t="s">
        <v>61</v>
      </c>
      <c r="B15" s="4">
        <f>SUM(B13:B14)</f>
        <v>399</v>
      </c>
      <c r="C15" s="4">
        <f>SUM(C13:C14)</f>
        <v>305</v>
      </c>
      <c r="D15" s="4">
        <f>SUM(D13:D14)</f>
        <v>281</v>
      </c>
      <c r="E15" s="4">
        <f>SUM(C15:D15)</f>
        <v>586</v>
      </c>
      <c r="F15" s="4">
        <f>SUM(F13:F14)</f>
        <v>208</v>
      </c>
      <c r="G15" s="4">
        <f>SUM(G13:G14)</f>
        <v>0</v>
      </c>
      <c r="H15" s="4">
        <f>SUM(H13:H14)</f>
        <v>4</v>
      </c>
      <c r="J15" s="8"/>
      <c r="K15" s="8"/>
    </row>
    <row r="17" spans="1:11" ht="18.75" x14ac:dyDescent="0.3">
      <c r="A17" s="1" t="s">
        <v>158</v>
      </c>
    </row>
    <row r="18" spans="1:11" ht="18.75" x14ac:dyDescent="0.3">
      <c r="A18" s="1" t="s">
        <v>2</v>
      </c>
    </row>
    <row r="19" spans="1:11" ht="30" x14ac:dyDescent="0.25">
      <c r="A19" s="2" t="s">
        <v>65</v>
      </c>
      <c r="B19" s="2" t="s">
        <v>4</v>
      </c>
      <c r="C19" s="11" t="s">
        <v>159</v>
      </c>
      <c r="D19" s="2" t="s">
        <v>63</v>
      </c>
      <c r="E19" s="2" t="s">
        <v>5</v>
      </c>
      <c r="F19" s="2" t="s">
        <v>6</v>
      </c>
      <c r="G19" s="2" t="s">
        <v>7</v>
      </c>
      <c r="I19" s="7"/>
      <c r="J19" s="7"/>
    </row>
    <row r="20" spans="1:11" x14ac:dyDescent="0.25">
      <c r="A20" s="3" t="s">
        <v>39</v>
      </c>
      <c r="B20" s="3">
        <f>DA!B38</f>
        <v>82</v>
      </c>
      <c r="C20" s="3">
        <v>67</v>
      </c>
      <c r="D20" s="3">
        <f>SUM(C20)</f>
        <v>67</v>
      </c>
      <c r="E20" s="3">
        <v>13</v>
      </c>
      <c r="F20" s="3">
        <v>0</v>
      </c>
      <c r="G20" s="3">
        <v>2</v>
      </c>
      <c r="I20" s="5"/>
      <c r="J20" s="5"/>
    </row>
    <row r="21" spans="1:11" x14ac:dyDescent="0.25">
      <c r="A21" s="3" t="s">
        <v>40</v>
      </c>
      <c r="B21" s="3">
        <f>DA!B39</f>
        <v>62</v>
      </c>
      <c r="C21" s="3">
        <v>51</v>
      </c>
      <c r="D21" s="3">
        <f>SUM(C21)</f>
        <v>51</v>
      </c>
      <c r="E21" s="3">
        <v>10</v>
      </c>
      <c r="F21" s="3">
        <v>0</v>
      </c>
      <c r="G21" s="3">
        <v>1</v>
      </c>
      <c r="I21" s="5"/>
      <c r="J21" s="5"/>
    </row>
    <row r="22" spans="1:11" x14ac:dyDescent="0.25">
      <c r="A22" s="4" t="s">
        <v>61</v>
      </c>
      <c r="B22" s="4">
        <f>SUM(B20:B21)</f>
        <v>144</v>
      </c>
      <c r="C22" s="4">
        <f>SUM(C20:C21)</f>
        <v>118</v>
      </c>
      <c r="D22" s="4">
        <f>SUM(C22)</f>
        <v>118</v>
      </c>
      <c r="E22" s="4">
        <f>SUM(E20:E21)</f>
        <v>23</v>
      </c>
      <c r="F22" s="4">
        <f>SUM(F20:F21)</f>
        <v>0</v>
      </c>
      <c r="G22" s="4">
        <f>SUM(G20:G21)</f>
        <v>3</v>
      </c>
      <c r="I22" s="8"/>
      <c r="J22" s="8"/>
    </row>
    <row r="24" spans="1:11" ht="18.75" x14ac:dyDescent="0.3">
      <c r="A24" s="1" t="s">
        <v>160</v>
      </c>
    </row>
    <row r="25" spans="1:11" ht="18.75" x14ac:dyDescent="0.3">
      <c r="A25" s="1" t="s">
        <v>86</v>
      </c>
    </row>
    <row r="26" spans="1:11" ht="30" x14ac:dyDescent="0.25">
      <c r="A26" s="2" t="s">
        <v>65</v>
      </c>
      <c r="B26" s="2" t="s">
        <v>4</v>
      </c>
      <c r="C26" s="11" t="s">
        <v>161</v>
      </c>
      <c r="D26" s="11" t="s">
        <v>162</v>
      </c>
      <c r="E26" s="2" t="s">
        <v>63</v>
      </c>
      <c r="F26" s="2" t="s">
        <v>5</v>
      </c>
      <c r="G26" s="2" t="s">
        <v>6</v>
      </c>
      <c r="H26" s="2" t="s">
        <v>7</v>
      </c>
      <c r="J26" s="7"/>
      <c r="K26" s="7"/>
    </row>
    <row r="27" spans="1:11" x14ac:dyDescent="0.25">
      <c r="A27" s="3" t="s">
        <v>39</v>
      </c>
      <c r="B27" s="3">
        <f>DA!B38</f>
        <v>82</v>
      </c>
      <c r="C27" s="3">
        <v>64</v>
      </c>
      <c r="D27" s="3">
        <v>66</v>
      </c>
      <c r="E27" s="3">
        <f>SUM(C27:D27)</f>
        <v>130</v>
      </c>
      <c r="F27" s="3">
        <v>30</v>
      </c>
      <c r="G27" s="3">
        <v>0</v>
      </c>
      <c r="H27" s="3">
        <v>4</v>
      </c>
      <c r="J27" s="5"/>
      <c r="K27" s="5"/>
    </row>
    <row r="28" spans="1:11" x14ac:dyDescent="0.25">
      <c r="A28" s="3" t="s">
        <v>40</v>
      </c>
      <c r="B28" s="3">
        <f>DA!B39</f>
        <v>62</v>
      </c>
      <c r="C28" s="3">
        <v>50</v>
      </c>
      <c r="D28" s="3">
        <v>53</v>
      </c>
      <c r="E28" s="3">
        <f>SUM(C28:D28)</f>
        <v>103</v>
      </c>
      <c r="F28" s="3">
        <v>20</v>
      </c>
      <c r="G28" s="3">
        <v>0</v>
      </c>
      <c r="H28" s="3">
        <v>1</v>
      </c>
      <c r="J28" s="5"/>
      <c r="K28" s="5"/>
    </row>
    <row r="29" spans="1:11" x14ac:dyDescent="0.25">
      <c r="A29" s="4" t="s">
        <v>61</v>
      </c>
      <c r="B29" s="4">
        <f>SUM(B27:B28)</f>
        <v>144</v>
      </c>
      <c r="C29" s="4">
        <f>SUM(C27:C28)</f>
        <v>114</v>
      </c>
      <c r="D29" s="4">
        <f>SUM(D27:D28)</f>
        <v>119</v>
      </c>
      <c r="E29" s="4">
        <f>SUM(C29:D29)</f>
        <v>233</v>
      </c>
      <c r="F29" s="4">
        <f>SUM(F27:F28)</f>
        <v>50</v>
      </c>
      <c r="G29" s="4">
        <f>SUM(G27:G28)</f>
        <v>0</v>
      </c>
      <c r="H29" s="4">
        <f>SUM(H27:H28)</f>
        <v>5</v>
      </c>
      <c r="J29" s="8"/>
      <c r="K29" s="8"/>
    </row>
  </sheetData>
  <pageMargins left="0.7" right="0.7" top="0.75" bottom="0.75" header="0.3" footer="0.3"/>
  <pageSetup paperSize="5" scale="8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zoomScaleNormal="100" workbookViewId="0">
      <selection activeCell="A2" sqref="A2"/>
    </sheetView>
  </sheetViews>
  <sheetFormatPr defaultRowHeight="15" x14ac:dyDescent="0.25"/>
  <cols>
    <col min="1" max="1" width="18.5703125" customWidth="1"/>
    <col min="3" max="3" width="13.42578125" customWidth="1"/>
    <col min="4" max="4" width="12" customWidth="1"/>
    <col min="5" max="5" width="11.42578125" customWidth="1"/>
    <col min="6" max="6" width="12" customWidth="1"/>
    <col min="8" max="8" width="11.42578125" customWidth="1"/>
    <col min="12" max="12" width="12.42578125" customWidth="1"/>
  </cols>
  <sheetData>
    <row r="1" spans="1:14" ht="18.75" x14ac:dyDescent="0.3">
      <c r="A1" s="1" t="s">
        <v>0</v>
      </c>
    </row>
    <row r="3" spans="1:14" ht="18.75" x14ac:dyDescent="0.3">
      <c r="A3" s="1" t="s">
        <v>163</v>
      </c>
    </row>
    <row r="4" spans="1:14" ht="18.75" x14ac:dyDescent="0.3">
      <c r="A4" s="1" t="s">
        <v>86</v>
      </c>
    </row>
    <row r="5" spans="1:14" ht="45" x14ac:dyDescent="0.25">
      <c r="A5" s="2" t="s">
        <v>65</v>
      </c>
      <c r="B5" s="2" t="s">
        <v>4</v>
      </c>
      <c r="C5" s="11" t="s">
        <v>164</v>
      </c>
      <c r="D5" s="11" t="s">
        <v>165</v>
      </c>
      <c r="E5" s="11" t="s">
        <v>166</v>
      </c>
      <c r="F5" s="11" t="s">
        <v>167</v>
      </c>
      <c r="G5" s="11" t="s">
        <v>168</v>
      </c>
      <c r="H5" s="11" t="s">
        <v>169</v>
      </c>
      <c r="I5" s="2" t="s">
        <v>63</v>
      </c>
      <c r="J5" s="2" t="s">
        <v>5</v>
      </c>
      <c r="K5" s="2" t="s">
        <v>6</v>
      </c>
      <c r="L5" s="2" t="s">
        <v>7</v>
      </c>
      <c r="N5" s="7"/>
    </row>
    <row r="6" spans="1:14" x14ac:dyDescent="0.25">
      <c r="A6" s="3" t="s">
        <v>41</v>
      </c>
      <c r="B6" s="3">
        <f>DA!B40</f>
        <v>104</v>
      </c>
      <c r="C6" s="3">
        <v>35</v>
      </c>
      <c r="D6" s="3">
        <v>50</v>
      </c>
      <c r="E6" s="3">
        <v>44</v>
      </c>
      <c r="F6" s="3">
        <v>15</v>
      </c>
      <c r="G6" s="3">
        <v>15</v>
      </c>
      <c r="H6" s="3">
        <v>9</v>
      </c>
      <c r="I6" s="3">
        <f t="shared" ref="I6:I14" si="0">SUM(C6:H6)</f>
        <v>168</v>
      </c>
      <c r="J6" s="3">
        <v>39</v>
      </c>
      <c r="K6" s="3">
        <v>0</v>
      </c>
      <c r="L6" s="3">
        <v>1</v>
      </c>
      <c r="N6" s="5"/>
    </row>
    <row r="7" spans="1:14" x14ac:dyDescent="0.25">
      <c r="A7" s="3" t="s">
        <v>42</v>
      </c>
      <c r="B7" s="3">
        <f>DA!B41</f>
        <v>115</v>
      </c>
      <c r="C7" s="3">
        <v>45</v>
      </c>
      <c r="D7" s="3">
        <v>54</v>
      </c>
      <c r="E7" s="3">
        <v>63</v>
      </c>
      <c r="F7" s="3">
        <v>17</v>
      </c>
      <c r="G7" s="3">
        <v>13</v>
      </c>
      <c r="H7" s="3">
        <v>2</v>
      </c>
      <c r="I7" s="3">
        <f t="shared" si="0"/>
        <v>194</v>
      </c>
      <c r="J7" s="3">
        <v>34</v>
      </c>
      <c r="K7" s="3">
        <v>2</v>
      </c>
      <c r="L7" s="3">
        <v>0</v>
      </c>
      <c r="N7" s="5"/>
    </row>
    <row r="8" spans="1:14" x14ac:dyDescent="0.25">
      <c r="A8" s="3" t="s">
        <v>43</v>
      </c>
      <c r="B8" s="3">
        <f>DA!B42</f>
        <v>165</v>
      </c>
      <c r="C8" s="3">
        <v>67</v>
      </c>
      <c r="D8" s="3">
        <v>85</v>
      </c>
      <c r="E8" s="3">
        <v>77</v>
      </c>
      <c r="F8" s="3">
        <v>21</v>
      </c>
      <c r="G8" s="3">
        <v>23</v>
      </c>
      <c r="H8" s="3">
        <v>3</v>
      </c>
      <c r="I8" s="3">
        <f t="shared" si="0"/>
        <v>276</v>
      </c>
      <c r="J8" s="3">
        <v>54</v>
      </c>
      <c r="K8" s="3">
        <v>0</v>
      </c>
      <c r="L8" s="3">
        <v>0</v>
      </c>
      <c r="N8" s="5"/>
    </row>
    <row r="9" spans="1:14" x14ac:dyDescent="0.25">
      <c r="A9" s="3" t="s">
        <v>44</v>
      </c>
      <c r="B9" s="3">
        <f>DA!B43</f>
        <v>144</v>
      </c>
      <c r="C9" s="3">
        <v>71</v>
      </c>
      <c r="D9" s="3">
        <v>61</v>
      </c>
      <c r="E9" s="3">
        <v>59</v>
      </c>
      <c r="F9" s="3">
        <v>15</v>
      </c>
      <c r="G9" s="3">
        <v>15</v>
      </c>
      <c r="H9" s="3">
        <v>7</v>
      </c>
      <c r="I9" s="3">
        <f t="shared" si="0"/>
        <v>228</v>
      </c>
      <c r="J9" s="3">
        <v>59</v>
      </c>
      <c r="K9" s="3">
        <v>0</v>
      </c>
      <c r="L9" s="3">
        <v>1</v>
      </c>
      <c r="N9" s="5"/>
    </row>
    <row r="10" spans="1:14" x14ac:dyDescent="0.25">
      <c r="A10" s="3" t="s">
        <v>45</v>
      </c>
      <c r="B10" s="3">
        <f>DA!B44</f>
        <v>281</v>
      </c>
      <c r="C10" s="3">
        <v>102</v>
      </c>
      <c r="D10" s="3">
        <v>139</v>
      </c>
      <c r="E10" s="3">
        <v>154</v>
      </c>
      <c r="F10" s="3">
        <v>34</v>
      </c>
      <c r="G10" s="3">
        <v>40</v>
      </c>
      <c r="H10" s="3">
        <v>8</v>
      </c>
      <c r="I10" s="3">
        <f t="shared" si="0"/>
        <v>477</v>
      </c>
      <c r="J10" s="3">
        <v>83</v>
      </c>
      <c r="K10" s="3">
        <v>2</v>
      </c>
      <c r="L10" s="3">
        <v>0</v>
      </c>
      <c r="N10" s="5"/>
    </row>
    <row r="11" spans="1:14" x14ac:dyDescent="0.25">
      <c r="A11" s="3" t="s">
        <v>46</v>
      </c>
      <c r="B11" s="3">
        <f>DA!B45</f>
        <v>272</v>
      </c>
      <c r="C11" s="3">
        <v>94</v>
      </c>
      <c r="D11" s="3">
        <v>159</v>
      </c>
      <c r="E11" s="3">
        <v>133</v>
      </c>
      <c r="F11" s="3">
        <v>28</v>
      </c>
      <c r="G11" s="3">
        <v>29</v>
      </c>
      <c r="H11" s="3">
        <v>7</v>
      </c>
      <c r="I11" s="3">
        <f t="shared" si="0"/>
        <v>450</v>
      </c>
      <c r="J11" s="3">
        <v>89</v>
      </c>
      <c r="K11" s="3">
        <v>4</v>
      </c>
      <c r="L11" s="3">
        <v>1</v>
      </c>
      <c r="N11" s="5"/>
    </row>
    <row r="12" spans="1:14" x14ac:dyDescent="0.25">
      <c r="A12" s="3" t="s">
        <v>47</v>
      </c>
      <c r="B12" s="3">
        <f>DA!B46</f>
        <v>120</v>
      </c>
      <c r="C12" s="3">
        <v>61</v>
      </c>
      <c r="D12" s="3">
        <v>55</v>
      </c>
      <c r="E12" s="3">
        <v>44</v>
      </c>
      <c r="F12" s="3">
        <v>14</v>
      </c>
      <c r="G12" s="3">
        <v>13</v>
      </c>
      <c r="H12" s="3">
        <v>3</v>
      </c>
      <c r="I12" s="3">
        <f t="shared" si="0"/>
        <v>190</v>
      </c>
      <c r="J12" s="3">
        <v>50</v>
      </c>
      <c r="K12" s="3">
        <v>0</v>
      </c>
      <c r="L12" s="3">
        <v>0</v>
      </c>
      <c r="N12" s="5"/>
    </row>
    <row r="13" spans="1:14" x14ac:dyDescent="0.25">
      <c r="A13" s="3" t="s">
        <v>48</v>
      </c>
      <c r="B13" s="3">
        <f>DA!B47</f>
        <v>210</v>
      </c>
      <c r="C13" s="3">
        <v>109</v>
      </c>
      <c r="D13" s="3">
        <v>81</v>
      </c>
      <c r="E13" s="3">
        <v>77</v>
      </c>
      <c r="F13" s="3">
        <v>27</v>
      </c>
      <c r="G13" s="3">
        <v>29</v>
      </c>
      <c r="H13" s="3">
        <v>11</v>
      </c>
      <c r="I13" s="3">
        <f t="shared" si="0"/>
        <v>334</v>
      </c>
      <c r="J13" s="3">
        <v>86</v>
      </c>
      <c r="K13" s="3">
        <v>0</v>
      </c>
      <c r="L13" s="3">
        <v>0</v>
      </c>
      <c r="N13" s="5"/>
    </row>
    <row r="14" spans="1:14" x14ac:dyDescent="0.25">
      <c r="A14" s="4" t="s">
        <v>61</v>
      </c>
      <c r="B14" s="4">
        <f t="shared" ref="B14:H14" si="1">SUM(B6:B13)</f>
        <v>1411</v>
      </c>
      <c r="C14" s="4">
        <f t="shared" si="1"/>
        <v>584</v>
      </c>
      <c r="D14" s="4">
        <f t="shared" si="1"/>
        <v>684</v>
      </c>
      <c r="E14" s="4">
        <f t="shared" si="1"/>
        <v>651</v>
      </c>
      <c r="F14" s="4">
        <f t="shared" si="1"/>
        <v>171</v>
      </c>
      <c r="G14" s="4">
        <f t="shared" si="1"/>
        <v>177</v>
      </c>
      <c r="H14" s="4">
        <f t="shared" si="1"/>
        <v>50</v>
      </c>
      <c r="I14" s="4">
        <f t="shared" si="0"/>
        <v>2317</v>
      </c>
      <c r="J14" s="4">
        <f>SUM(J6:J13)</f>
        <v>494</v>
      </c>
      <c r="K14" s="4">
        <f>SUM(K6:K13)</f>
        <v>8</v>
      </c>
      <c r="L14" s="4">
        <f>SUM(L6:L13)</f>
        <v>3</v>
      </c>
      <c r="N14" s="8"/>
    </row>
    <row r="15" spans="1:14" x14ac:dyDescent="0.25">
      <c r="A15" s="3" t="s">
        <v>74</v>
      </c>
      <c r="B15" s="10"/>
      <c r="C15" s="3">
        <f>C14+H14</f>
        <v>634</v>
      </c>
      <c r="D15" s="3">
        <f>D14+F14</f>
        <v>855</v>
      </c>
      <c r="E15" s="3">
        <f>E14+G14</f>
        <v>828</v>
      </c>
      <c r="F15" s="10"/>
      <c r="G15" s="10"/>
      <c r="H15" s="10"/>
      <c r="I15" s="10"/>
      <c r="J15" s="10"/>
      <c r="K15" s="10"/>
      <c r="L15" s="10"/>
    </row>
    <row r="17" spans="1:12" ht="18.75" x14ac:dyDescent="0.3">
      <c r="A17" s="1" t="s">
        <v>204</v>
      </c>
    </row>
    <row r="18" spans="1:12" ht="18.75" x14ac:dyDescent="0.3">
      <c r="A18" s="1" t="s">
        <v>2</v>
      </c>
    </row>
    <row r="19" spans="1:12" ht="45" x14ac:dyDescent="0.25">
      <c r="A19" s="2" t="s">
        <v>65</v>
      </c>
      <c r="B19" s="2" t="s">
        <v>4</v>
      </c>
      <c r="C19" s="11" t="s">
        <v>205</v>
      </c>
      <c r="D19" s="11" t="s">
        <v>206</v>
      </c>
      <c r="E19" s="11" t="s">
        <v>207</v>
      </c>
      <c r="F19" s="11" t="s">
        <v>208</v>
      </c>
      <c r="G19" s="2" t="s">
        <v>63</v>
      </c>
      <c r="H19" s="2" t="s">
        <v>5</v>
      </c>
      <c r="I19" s="2" t="s">
        <v>6</v>
      </c>
      <c r="J19" s="2" t="s">
        <v>7</v>
      </c>
      <c r="L19" s="7"/>
    </row>
    <row r="20" spans="1:12" x14ac:dyDescent="0.25">
      <c r="A20" s="3" t="s">
        <v>41</v>
      </c>
      <c r="B20" s="3">
        <f>DA!B40</f>
        <v>104</v>
      </c>
      <c r="C20" s="3">
        <v>33</v>
      </c>
      <c r="D20" s="3">
        <v>43</v>
      </c>
      <c r="E20" s="3">
        <v>18</v>
      </c>
      <c r="F20" s="3">
        <v>6</v>
      </c>
      <c r="G20" s="3">
        <f t="shared" ref="G20:G28" si="2">SUM(C20:F20)</f>
        <v>100</v>
      </c>
      <c r="H20" s="3">
        <v>4</v>
      </c>
      <c r="I20" s="3">
        <v>0</v>
      </c>
      <c r="J20" s="3">
        <v>0</v>
      </c>
      <c r="L20" s="5"/>
    </row>
    <row r="21" spans="1:12" x14ac:dyDescent="0.25">
      <c r="A21" s="3" t="s">
        <v>42</v>
      </c>
      <c r="B21" s="3">
        <f>DA!B41</f>
        <v>115</v>
      </c>
      <c r="C21" s="3">
        <v>33</v>
      </c>
      <c r="D21" s="3">
        <v>59</v>
      </c>
      <c r="E21" s="3">
        <v>17</v>
      </c>
      <c r="F21" s="3">
        <v>2</v>
      </c>
      <c r="G21" s="3">
        <f t="shared" si="2"/>
        <v>111</v>
      </c>
      <c r="H21" s="3">
        <v>4</v>
      </c>
      <c r="I21" s="3">
        <v>0</v>
      </c>
      <c r="J21" s="3">
        <v>0</v>
      </c>
      <c r="L21" s="5"/>
    </row>
    <row r="22" spans="1:12" x14ac:dyDescent="0.25">
      <c r="A22" s="3" t="s">
        <v>43</v>
      </c>
      <c r="B22" s="3">
        <f>DA!B42</f>
        <v>165</v>
      </c>
      <c r="C22" s="3">
        <v>57</v>
      </c>
      <c r="D22" s="3">
        <v>81</v>
      </c>
      <c r="E22" s="3">
        <v>19</v>
      </c>
      <c r="F22" s="3">
        <v>6</v>
      </c>
      <c r="G22" s="3">
        <f t="shared" si="2"/>
        <v>163</v>
      </c>
      <c r="H22" s="3">
        <v>2</v>
      </c>
      <c r="I22" s="3">
        <v>0</v>
      </c>
      <c r="J22" s="3">
        <v>0</v>
      </c>
      <c r="L22" s="5"/>
    </row>
    <row r="23" spans="1:12" x14ac:dyDescent="0.25">
      <c r="A23" s="3" t="s">
        <v>44</v>
      </c>
      <c r="B23" s="3">
        <f>DA!B43</f>
        <v>144</v>
      </c>
      <c r="C23" s="3">
        <v>62</v>
      </c>
      <c r="D23" s="3">
        <v>58</v>
      </c>
      <c r="E23" s="3">
        <v>14</v>
      </c>
      <c r="F23" s="3">
        <v>8</v>
      </c>
      <c r="G23" s="3">
        <f t="shared" si="2"/>
        <v>142</v>
      </c>
      <c r="H23" s="3">
        <v>2</v>
      </c>
      <c r="I23" s="3">
        <v>0</v>
      </c>
      <c r="J23" s="3">
        <v>0</v>
      </c>
      <c r="L23" s="5"/>
    </row>
    <row r="24" spans="1:12" x14ac:dyDescent="0.25">
      <c r="A24" s="3" t="s">
        <v>45</v>
      </c>
      <c r="B24" s="3">
        <f>DA!B44</f>
        <v>281</v>
      </c>
      <c r="C24" s="3">
        <v>99</v>
      </c>
      <c r="D24" s="3">
        <v>127</v>
      </c>
      <c r="E24" s="3">
        <v>38</v>
      </c>
      <c r="F24" s="3">
        <v>5</v>
      </c>
      <c r="G24" s="3">
        <f t="shared" si="2"/>
        <v>269</v>
      </c>
      <c r="H24" s="3">
        <v>12</v>
      </c>
      <c r="I24" s="3">
        <v>0</v>
      </c>
      <c r="J24" s="3">
        <v>0</v>
      </c>
      <c r="L24" s="5"/>
    </row>
    <row r="25" spans="1:12" x14ac:dyDescent="0.25">
      <c r="A25" s="3" t="s">
        <v>46</v>
      </c>
      <c r="B25" s="3">
        <f>DA!B45</f>
        <v>272</v>
      </c>
      <c r="C25" s="3">
        <v>91</v>
      </c>
      <c r="D25" s="3">
        <v>147</v>
      </c>
      <c r="E25" s="3">
        <v>23</v>
      </c>
      <c r="F25" s="3">
        <v>6</v>
      </c>
      <c r="G25" s="3">
        <f t="shared" si="2"/>
        <v>267</v>
      </c>
      <c r="H25" s="3">
        <v>5</v>
      </c>
      <c r="I25" s="3">
        <v>0</v>
      </c>
      <c r="J25" s="3">
        <v>0</v>
      </c>
      <c r="L25" s="5"/>
    </row>
    <row r="26" spans="1:12" x14ac:dyDescent="0.25">
      <c r="A26" s="3" t="s">
        <v>47</v>
      </c>
      <c r="B26" s="3">
        <f>DA!B46</f>
        <v>120</v>
      </c>
      <c r="C26" s="3">
        <v>45</v>
      </c>
      <c r="D26" s="3">
        <v>54</v>
      </c>
      <c r="E26" s="3">
        <v>14</v>
      </c>
      <c r="F26" s="3">
        <v>2</v>
      </c>
      <c r="G26" s="3">
        <f t="shared" si="2"/>
        <v>115</v>
      </c>
      <c r="H26" s="3">
        <v>5</v>
      </c>
      <c r="I26" s="3">
        <v>0</v>
      </c>
      <c r="J26" s="3">
        <v>0</v>
      </c>
      <c r="L26" s="5"/>
    </row>
    <row r="27" spans="1:12" x14ac:dyDescent="0.25">
      <c r="A27" s="3" t="s">
        <v>48</v>
      </c>
      <c r="B27" s="3">
        <f>DA!B47</f>
        <v>210</v>
      </c>
      <c r="C27" s="3">
        <v>81</v>
      </c>
      <c r="D27" s="3">
        <v>88</v>
      </c>
      <c r="E27" s="3">
        <v>30</v>
      </c>
      <c r="F27" s="3">
        <v>6</v>
      </c>
      <c r="G27" s="3">
        <f t="shared" si="2"/>
        <v>205</v>
      </c>
      <c r="H27" s="3">
        <v>5</v>
      </c>
      <c r="I27" s="3">
        <v>0</v>
      </c>
      <c r="J27" s="3">
        <v>0</v>
      </c>
      <c r="L27" s="5"/>
    </row>
    <row r="28" spans="1:12" x14ac:dyDescent="0.25">
      <c r="A28" s="4" t="s">
        <v>61</v>
      </c>
      <c r="B28" s="4">
        <f>SUM(B20:B27)</f>
        <v>1411</v>
      </c>
      <c r="C28" s="4">
        <f>SUM(C20:C27)</f>
        <v>501</v>
      </c>
      <c r="D28" s="4">
        <f>SUM(D20:D27)</f>
        <v>657</v>
      </c>
      <c r="E28" s="4">
        <f>SUM(E20:E27)</f>
        <v>173</v>
      </c>
      <c r="F28" s="4">
        <f>SUM(F20:F27)</f>
        <v>41</v>
      </c>
      <c r="G28" s="4">
        <f t="shared" si="2"/>
        <v>1372</v>
      </c>
      <c r="H28" s="4">
        <f>SUM(H20:H27)</f>
        <v>39</v>
      </c>
      <c r="I28" s="4">
        <f>SUM(I20:I27)</f>
        <v>0</v>
      </c>
      <c r="J28" s="4">
        <f>SUM(J20:J27)</f>
        <v>0</v>
      </c>
      <c r="L28" s="8"/>
    </row>
    <row r="29" spans="1:12" x14ac:dyDescent="0.25">
      <c r="A29" s="3" t="s">
        <v>74</v>
      </c>
      <c r="B29" s="10"/>
      <c r="C29" s="3">
        <f>C28+F28</f>
        <v>542</v>
      </c>
      <c r="D29" s="3">
        <f>D28+E28</f>
        <v>830</v>
      </c>
      <c r="E29" s="10"/>
      <c r="F29" s="10"/>
      <c r="G29" s="10"/>
      <c r="H29" s="10"/>
      <c r="I29" s="10"/>
      <c r="J29" s="10"/>
    </row>
    <row r="31" spans="1:12" ht="18.75" x14ac:dyDescent="0.3">
      <c r="A31" s="1" t="s">
        <v>170</v>
      </c>
    </row>
    <row r="32" spans="1:12" ht="18.75" x14ac:dyDescent="0.3">
      <c r="A32" s="1" t="s">
        <v>2</v>
      </c>
    </row>
    <row r="33" spans="1:10" ht="30" x14ac:dyDescent="0.25">
      <c r="A33" s="2" t="s">
        <v>65</v>
      </c>
      <c r="B33" s="2" t="s">
        <v>4</v>
      </c>
      <c r="C33" s="11" t="s">
        <v>171</v>
      </c>
      <c r="D33" s="2" t="s">
        <v>63</v>
      </c>
      <c r="E33" s="2" t="s">
        <v>5</v>
      </c>
      <c r="F33" s="2" t="s">
        <v>6</v>
      </c>
      <c r="G33" s="2" t="s">
        <v>7</v>
      </c>
      <c r="I33" s="7"/>
    </row>
    <row r="34" spans="1:10" x14ac:dyDescent="0.25">
      <c r="A34" s="3" t="s">
        <v>49</v>
      </c>
      <c r="B34" s="3">
        <f>DA!B48</f>
        <v>105</v>
      </c>
      <c r="C34" s="3">
        <v>68</v>
      </c>
      <c r="D34" s="3">
        <f>SUM(C34)</f>
        <v>68</v>
      </c>
      <c r="E34" s="3">
        <v>10</v>
      </c>
      <c r="F34" s="3">
        <v>0</v>
      </c>
      <c r="G34" s="3">
        <v>27</v>
      </c>
      <c r="H34" t="s">
        <v>221</v>
      </c>
      <c r="I34" s="5"/>
    </row>
    <row r="35" spans="1:10" x14ac:dyDescent="0.25">
      <c r="A35" s="3" t="s">
        <v>50</v>
      </c>
      <c r="B35" s="3">
        <f>DA!B49</f>
        <v>112</v>
      </c>
      <c r="C35" s="3">
        <v>78</v>
      </c>
      <c r="D35" s="3">
        <f>SUM(C35)</f>
        <v>78</v>
      </c>
      <c r="E35" s="3">
        <v>9</v>
      </c>
      <c r="F35" s="3">
        <v>0</v>
      </c>
      <c r="G35" s="3">
        <v>25</v>
      </c>
      <c r="H35" t="s">
        <v>222</v>
      </c>
      <c r="I35" s="5"/>
    </row>
    <row r="36" spans="1:10" x14ac:dyDescent="0.25">
      <c r="A36" s="3" t="s">
        <v>51</v>
      </c>
      <c r="B36" s="3">
        <f>DA!B50</f>
        <v>120</v>
      </c>
      <c r="C36" s="3">
        <v>96</v>
      </c>
      <c r="D36" s="3">
        <f>SUM(C36)</f>
        <v>96</v>
      </c>
      <c r="E36" s="3">
        <v>15</v>
      </c>
      <c r="F36" s="3">
        <v>0</v>
      </c>
      <c r="G36" s="3">
        <v>9</v>
      </c>
      <c r="H36" t="s">
        <v>223</v>
      </c>
      <c r="I36" s="5"/>
    </row>
    <row r="37" spans="1:10" x14ac:dyDescent="0.25">
      <c r="A37" s="4" t="s">
        <v>61</v>
      </c>
      <c r="B37" s="4">
        <f>SUM(B34:B36)</f>
        <v>337</v>
      </c>
      <c r="C37" s="4">
        <f>SUM(C34:C36)</f>
        <v>242</v>
      </c>
      <c r="D37" s="4">
        <f>SUM(C37)</f>
        <v>242</v>
      </c>
      <c r="E37" s="4">
        <f>SUM(E34:E36)</f>
        <v>34</v>
      </c>
      <c r="F37" s="4">
        <f>SUM(F34:F36)</f>
        <v>0</v>
      </c>
      <c r="G37" s="4">
        <f>SUM(G34:G36)</f>
        <v>61</v>
      </c>
      <c r="I37" s="8"/>
    </row>
    <row r="39" spans="1:10" ht="18.75" x14ac:dyDescent="0.3">
      <c r="A39" s="1" t="s">
        <v>172</v>
      </c>
    </row>
    <row r="40" spans="1:10" ht="18.75" x14ac:dyDescent="0.3">
      <c r="A40" s="1" t="s">
        <v>86</v>
      </c>
    </row>
    <row r="41" spans="1:10" ht="30" x14ac:dyDescent="0.25">
      <c r="A41" s="2" t="s">
        <v>65</v>
      </c>
      <c r="B41" s="2" t="s">
        <v>4</v>
      </c>
      <c r="C41" s="11" t="s">
        <v>173</v>
      </c>
      <c r="D41" s="11" t="s">
        <v>174</v>
      </c>
      <c r="E41" s="2" t="s">
        <v>63</v>
      </c>
      <c r="F41" s="2" t="s">
        <v>5</v>
      </c>
      <c r="G41" s="2" t="s">
        <v>6</v>
      </c>
      <c r="H41" s="2" t="s">
        <v>7</v>
      </c>
      <c r="J41" s="7"/>
    </row>
    <row r="42" spans="1:10" x14ac:dyDescent="0.25">
      <c r="A42" s="3" t="s">
        <v>49</v>
      </c>
      <c r="B42" s="3">
        <f>DA!B48</f>
        <v>105</v>
      </c>
      <c r="C42" s="3">
        <v>89</v>
      </c>
      <c r="D42" s="3">
        <v>84</v>
      </c>
      <c r="E42" s="3">
        <f>SUM(C42:D42)</f>
        <v>173</v>
      </c>
      <c r="F42" s="3">
        <v>33</v>
      </c>
      <c r="G42" s="3">
        <v>0</v>
      </c>
      <c r="H42" s="3">
        <v>4</v>
      </c>
      <c r="J42" s="5"/>
    </row>
    <row r="43" spans="1:10" x14ac:dyDescent="0.25">
      <c r="A43" s="3" t="s">
        <v>50</v>
      </c>
      <c r="B43" s="3">
        <f>DA!B49</f>
        <v>112</v>
      </c>
      <c r="C43" s="3">
        <v>94</v>
      </c>
      <c r="D43" s="3">
        <v>90</v>
      </c>
      <c r="E43" s="3">
        <f>SUM(C43:D43)</f>
        <v>184</v>
      </c>
      <c r="F43" s="3">
        <v>32</v>
      </c>
      <c r="G43" s="3">
        <v>0</v>
      </c>
      <c r="H43" s="3">
        <v>8</v>
      </c>
      <c r="J43" s="5"/>
    </row>
    <row r="44" spans="1:10" x14ac:dyDescent="0.25">
      <c r="A44" s="3" t="s">
        <v>51</v>
      </c>
      <c r="B44" s="3">
        <f>DA!B50</f>
        <v>120</v>
      </c>
      <c r="C44" s="3">
        <v>99</v>
      </c>
      <c r="D44" s="3">
        <v>95</v>
      </c>
      <c r="E44" s="3">
        <f>SUM(C44:D44)</f>
        <v>194</v>
      </c>
      <c r="F44" s="3">
        <v>42</v>
      </c>
      <c r="G44" s="3">
        <v>0</v>
      </c>
      <c r="H44" s="3">
        <v>4</v>
      </c>
      <c r="J44" s="5"/>
    </row>
    <row r="45" spans="1:10" x14ac:dyDescent="0.25">
      <c r="A45" s="4" t="s">
        <v>61</v>
      </c>
      <c r="B45" s="4">
        <f>SUM(B42:B44)</f>
        <v>337</v>
      </c>
      <c r="C45" s="4">
        <f>SUM(C42:C44)</f>
        <v>282</v>
      </c>
      <c r="D45" s="4">
        <f>SUM(D42:D44)</f>
        <v>269</v>
      </c>
      <c r="E45" s="4">
        <f>SUM(C45:D45)</f>
        <v>551</v>
      </c>
      <c r="F45" s="4">
        <f>SUM(F42:F44)</f>
        <v>107</v>
      </c>
      <c r="G45" s="4">
        <f>SUM(G42:G44)</f>
        <v>0</v>
      </c>
      <c r="H45" s="4">
        <f>SUM(H42:H44)</f>
        <v>16</v>
      </c>
      <c r="J45" s="8"/>
    </row>
    <row r="47" spans="1:10" ht="18.75" x14ac:dyDescent="0.3">
      <c r="A47" s="1" t="s">
        <v>209</v>
      </c>
    </row>
    <row r="48" spans="1:10" ht="18.75" x14ac:dyDescent="0.3">
      <c r="A48" s="1" t="s">
        <v>2</v>
      </c>
    </row>
    <row r="49" spans="1:10" ht="30" x14ac:dyDescent="0.25">
      <c r="A49" s="2" t="s">
        <v>65</v>
      </c>
      <c r="B49" s="2" t="s">
        <v>4</v>
      </c>
      <c r="C49" s="11" t="s">
        <v>210</v>
      </c>
      <c r="D49" s="2" t="s">
        <v>63</v>
      </c>
      <c r="E49" s="2" t="s">
        <v>5</v>
      </c>
      <c r="F49" s="2" t="s">
        <v>6</v>
      </c>
      <c r="G49" s="2" t="s">
        <v>7</v>
      </c>
      <c r="I49" s="7"/>
      <c r="J49" s="7"/>
    </row>
    <row r="50" spans="1:10" x14ac:dyDescent="0.25">
      <c r="A50" s="3" t="s">
        <v>49</v>
      </c>
      <c r="B50" s="3">
        <f>DA!B48</f>
        <v>105</v>
      </c>
      <c r="C50" s="3">
        <v>93</v>
      </c>
      <c r="D50" s="3">
        <f>SUM(C50)</f>
        <v>93</v>
      </c>
      <c r="E50" s="3">
        <v>12</v>
      </c>
      <c r="F50" s="3">
        <v>0</v>
      </c>
      <c r="G50" s="3">
        <v>0</v>
      </c>
      <c r="I50" s="5"/>
      <c r="J50" s="5"/>
    </row>
    <row r="51" spans="1:10" x14ac:dyDescent="0.25">
      <c r="A51" s="3" t="s">
        <v>50</v>
      </c>
      <c r="B51" s="3">
        <f>DA!B49</f>
        <v>112</v>
      </c>
      <c r="C51" s="3">
        <v>90</v>
      </c>
      <c r="D51" s="3">
        <f>SUM(C51)</f>
        <v>90</v>
      </c>
      <c r="E51" s="3">
        <v>19</v>
      </c>
      <c r="F51" s="3">
        <v>0</v>
      </c>
      <c r="G51" s="3">
        <v>3</v>
      </c>
      <c r="I51" s="5"/>
      <c r="J51" s="5"/>
    </row>
    <row r="52" spans="1:10" x14ac:dyDescent="0.25">
      <c r="A52" s="3" t="s">
        <v>51</v>
      </c>
      <c r="B52" s="3">
        <f>DA!B50</f>
        <v>120</v>
      </c>
      <c r="C52" s="3">
        <v>100</v>
      </c>
      <c r="D52" s="3">
        <f>SUM(C52)</f>
        <v>100</v>
      </c>
      <c r="E52" s="3">
        <v>20</v>
      </c>
      <c r="F52" s="3">
        <v>0</v>
      </c>
      <c r="G52" s="3">
        <v>0</v>
      </c>
      <c r="I52" s="5"/>
      <c r="J52" s="5"/>
    </row>
    <row r="53" spans="1:10" x14ac:dyDescent="0.25">
      <c r="A53" s="4" t="s">
        <v>61</v>
      </c>
      <c r="B53" s="4">
        <f>SUM(B50:B52)</f>
        <v>337</v>
      </c>
      <c r="C53" s="4">
        <f>SUM(C50:C52)</f>
        <v>283</v>
      </c>
      <c r="D53" s="4">
        <f>SUM(C53)</f>
        <v>283</v>
      </c>
      <c r="E53" s="4">
        <f>SUM(E50:E52)</f>
        <v>51</v>
      </c>
      <c r="F53" s="4">
        <f>SUM(F50:F52)</f>
        <v>0</v>
      </c>
      <c r="G53" s="4">
        <f>SUM(G50:G52)</f>
        <v>3</v>
      </c>
      <c r="I53" s="8"/>
      <c r="J53" s="8"/>
    </row>
    <row r="54" spans="1:10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10" ht="18.75" x14ac:dyDescent="0.3">
      <c r="A55" s="1" t="s">
        <v>175</v>
      </c>
    </row>
    <row r="56" spans="1:10" ht="18.75" x14ac:dyDescent="0.3">
      <c r="A56" s="1" t="s">
        <v>2</v>
      </c>
    </row>
    <row r="57" spans="1:10" x14ac:dyDescent="0.25">
      <c r="A57" s="2" t="s">
        <v>65</v>
      </c>
      <c r="B57" s="2" t="s">
        <v>4</v>
      </c>
      <c r="C57" s="2" t="s">
        <v>63</v>
      </c>
      <c r="D57" s="2" t="s">
        <v>5</v>
      </c>
      <c r="E57" s="2" t="s">
        <v>6</v>
      </c>
      <c r="F57" s="2" t="s">
        <v>7</v>
      </c>
      <c r="H57" s="7"/>
    </row>
    <row r="58" spans="1:10" x14ac:dyDescent="0.25">
      <c r="A58" s="3" t="s">
        <v>52</v>
      </c>
      <c r="B58" s="3">
        <f>DA!B51</f>
        <v>117</v>
      </c>
      <c r="C58" s="3">
        <v>0</v>
      </c>
      <c r="D58" s="3">
        <v>117</v>
      </c>
      <c r="E58" s="3">
        <v>0</v>
      </c>
      <c r="F58" s="3">
        <v>0</v>
      </c>
      <c r="H58" s="5"/>
    </row>
    <row r="59" spans="1:10" x14ac:dyDescent="0.25">
      <c r="A59" s="3" t="s">
        <v>53</v>
      </c>
      <c r="B59" s="3">
        <f>DA!B52</f>
        <v>126</v>
      </c>
      <c r="C59" s="3">
        <v>0</v>
      </c>
      <c r="D59" s="3">
        <v>123</v>
      </c>
      <c r="E59" s="3">
        <v>0</v>
      </c>
      <c r="F59" s="3">
        <v>3</v>
      </c>
      <c r="G59" t="s">
        <v>224</v>
      </c>
      <c r="H59" s="5"/>
    </row>
    <row r="60" spans="1:10" x14ac:dyDescent="0.25">
      <c r="A60" s="4" t="s">
        <v>61</v>
      </c>
      <c r="B60" s="4">
        <f>SUM(B58:B59)</f>
        <v>243</v>
      </c>
      <c r="C60" s="4">
        <f>SUM(C58:C59)</f>
        <v>0</v>
      </c>
      <c r="D60" s="4">
        <f>SUM(D58:D59)</f>
        <v>240</v>
      </c>
      <c r="E60" s="4">
        <f>SUM(E58:E59)</f>
        <v>0</v>
      </c>
      <c r="F60" s="4">
        <f>SUM(F58:F59)</f>
        <v>3</v>
      </c>
      <c r="H60" s="8"/>
    </row>
    <row r="62" spans="1:10" ht="18.75" x14ac:dyDescent="0.3">
      <c r="A62" s="1" t="s">
        <v>176</v>
      </c>
    </row>
    <row r="63" spans="1:10" ht="18.75" x14ac:dyDescent="0.3">
      <c r="A63" s="1" t="s">
        <v>86</v>
      </c>
    </row>
    <row r="64" spans="1:10" ht="30" x14ac:dyDescent="0.25">
      <c r="A64" s="2" t="s">
        <v>65</v>
      </c>
      <c r="B64" s="2" t="s">
        <v>4</v>
      </c>
      <c r="C64" s="11" t="s">
        <v>177</v>
      </c>
      <c r="D64" s="11" t="s">
        <v>178</v>
      </c>
      <c r="E64" s="2" t="s">
        <v>63</v>
      </c>
      <c r="F64" s="2" t="s">
        <v>5</v>
      </c>
      <c r="G64" s="2" t="s">
        <v>6</v>
      </c>
      <c r="H64" s="2" t="s">
        <v>7</v>
      </c>
      <c r="J64" s="7"/>
    </row>
    <row r="65" spans="1:10" x14ac:dyDescent="0.25">
      <c r="A65" s="3" t="s">
        <v>52</v>
      </c>
      <c r="B65" s="3">
        <f>DA!B51</f>
        <v>117</v>
      </c>
      <c r="C65" s="3">
        <v>98</v>
      </c>
      <c r="D65" s="3">
        <v>97</v>
      </c>
      <c r="E65" s="3">
        <f>SUM(C65:D65)</f>
        <v>195</v>
      </c>
      <c r="F65" s="3">
        <v>39</v>
      </c>
      <c r="G65" s="3">
        <v>0</v>
      </c>
      <c r="H65" s="3">
        <v>0</v>
      </c>
      <c r="J65" s="5"/>
    </row>
    <row r="66" spans="1:10" x14ac:dyDescent="0.25">
      <c r="A66" s="3" t="s">
        <v>53</v>
      </c>
      <c r="B66" s="3">
        <f>DA!B52</f>
        <v>126</v>
      </c>
      <c r="C66" s="3">
        <v>103</v>
      </c>
      <c r="D66" s="3">
        <v>100</v>
      </c>
      <c r="E66" s="3">
        <f>SUM(C66:D66)</f>
        <v>203</v>
      </c>
      <c r="F66" s="3">
        <v>49</v>
      </c>
      <c r="G66" s="3">
        <v>0</v>
      </c>
      <c r="H66" s="3">
        <v>0</v>
      </c>
      <c r="J66" s="5"/>
    </row>
    <row r="67" spans="1:10" x14ac:dyDescent="0.25">
      <c r="A67" s="4" t="s">
        <v>61</v>
      </c>
      <c r="B67" s="4">
        <f>SUM(B65:B66)</f>
        <v>243</v>
      </c>
      <c r="C67" s="4">
        <f>SUM(C65:C66)</f>
        <v>201</v>
      </c>
      <c r="D67" s="4">
        <f>SUM(D65:D66)</f>
        <v>197</v>
      </c>
      <c r="E67" s="4">
        <f>SUM(C67:D67)</f>
        <v>398</v>
      </c>
      <c r="F67" s="4">
        <f>SUM(F65:F66)</f>
        <v>88</v>
      </c>
      <c r="G67" s="4">
        <f>SUM(G65:G66)</f>
        <v>0</v>
      </c>
      <c r="H67" s="4">
        <f>SUM(H65:H66)</f>
        <v>0</v>
      </c>
      <c r="J67" s="8"/>
    </row>
  </sheetData>
  <pageMargins left="0.7" right="0.7" top="0.75" bottom="0.75" header="0.3" footer="0.3"/>
  <pageSetup paperSize="5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DA</vt:lpstr>
      <vt:lpstr>Coroner</vt:lpstr>
      <vt:lpstr>Co Leg</vt:lpstr>
      <vt:lpstr>@ Large</vt:lpstr>
      <vt:lpstr>Alab Alex</vt:lpstr>
      <vt:lpstr>Bat Berg</vt:lpstr>
      <vt:lpstr>Beth Byr</vt:lpstr>
      <vt:lpstr>Dar Elba</vt:lpstr>
      <vt:lpstr> LeR Oak Pav</vt:lpstr>
      <vt:lpstr>Pem Staff</vt:lpstr>
      <vt:lpstr>8th JD</vt:lpstr>
      <vt:lpstr>Prop 1</vt:lpstr>
      <vt:lpstr>' LeR Oak Pav'!Print_Area</vt:lpstr>
      <vt:lpstr>'8th JD'!Print_Area</vt:lpstr>
      <vt:lpstr>'Alab Alex'!Print_Area</vt:lpstr>
      <vt:lpstr>'Dar Elba'!Print_Area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Gannon</dc:creator>
  <cp:lastModifiedBy>Steven Falitico</cp:lastModifiedBy>
  <cp:lastPrinted>2025-11-10T21:08:23Z</cp:lastPrinted>
  <dcterms:created xsi:type="dcterms:W3CDTF">2025-11-10T16:43:39Z</dcterms:created>
  <dcterms:modified xsi:type="dcterms:W3CDTF">2025-11-19T16:10:29Z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2025-11-18T16:59:25Z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629968de-5fdc-4aa9-88ab-aa63c6182c1b</vt:lpwstr>
  </property>
  <property fmtid="{D5CDD505-2E9C-101B-9397-08002B2CF9AE}" pid="7" name="MSIP_Label_defa4170-0d19-0005-0004-bc88714345d2_ActionId">
    <vt:lpwstr>aeb5d7a5-4810-4e63-ba12-8b56e5432856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